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s.file.segasmy.com\IRSR部_極秘ファイル\01_決算（開示前）\決算_2026_3Q\★最終版\"/>
    </mc:Choice>
  </mc:AlternateContent>
  <xr:revisionPtr revIDLastSave="0" documentId="13_ncr:1_{5DCEAB2F-DA6D-4229-B9CD-DE87BA47C85E}" xr6:coauthVersionLast="47" xr6:coauthVersionMax="47" xr10:uidLastSave="{00000000-0000-0000-0000-000000000000}"/>
  <bookViews>
    <workbookView xWindow="-120" yWindow="-16320" windowWidth="29040" windowHeight="15720" tabRatio="899" firstSheet="6" activeTab="6" xr2:uid="{58214C6A-C2DB-4CD0-B0D0-E3A6EA99464C}"/>
  </bookViews>
  <sheets>
    <sheet name="プレゼン用" sheetId="152" state="hidden" r:id="rId1"/>
    <sheet name="エンタメ②" sheetId="144" state="hidden" r:id="rId2"/>
    <sheet name="エンタメ③" sheetId="145" state="hidden" r:id="rId3"/>
    <sheet name="エンタメ② (2)" sheetId="140" state="hidden" r:id="rId4"/>
    <sheet name="エンタメ③ (2)" sheetId="141" state="hidden" r:id="rId5"/>
    <sheet name="ゲーミング資料 (2)" sheetId="143" state="hidden" r:id="rId6"/>
    <sheet name="PL" sheetId="125" r:id="rId7"/>
    <sheet name="KPI" sheetId="101" r:id="rId8"/>
    <sheet name="販売スケ日" sheetId="160" state="hidden" r:id="rId9"/>
    <sheet name="販売スケ英" sheetId="161" state="hidden" r:id="rId10"/>
    <sheet name="Disclaimer" sheetId="110" r:id="rId11"/>
    <sheet name="プレゼンP13用" sheetId="69" state="hidden" r:id="rId12"/>
    <sheet name="プレゼンP15用KPI" sheetId="74" state="hidden" r:id="rId13"/>
    <sheet name="補足P11＆14" sheetId="72" state="hidden" r:id="rId14"/>
    <sheet name="補足P11＆14_" sheetId="75" state="hidden" r:id="rId15"/>
  </sheets>
  <definedNames>
    <definedName name="_Fill" hidden="1">#REF!</definedName>
    <definedName name="_Key1" hidden="1">#REF!</definedName>
    <definedName name="_Key2" hidden="1">#REF!</definedName>
    <definedName name="_Order1" hidden="1">255</definedName>
    <definedName name="_Order2" hidden="1">255</definedName>
    <definedName name="_Parse_Out" hidden="1">#REF!</definedName>
    <definedName name="_Sort" hidden="1">#REF!</definedName>
    <definedName name="_xlnm.Print_Area" localSheetId="10">Disclaimer!$A$1:$AB$43</definedName>
    <definedName name="_xlnm.Print_Area" localSheetId="7">KPI!$A$1:$Y$96</definedName>
    <definedName name="_xlnm.Print_Area" localSheetId="6">PL!$A$1:$Y$90</definedName>
    <definedName name="_xlnm.Print_Area" localSheetId="2">エンタメ③!$A$1:$M$35</definedName>
    <definedName name="_xlnm.Print_Area" localSheetId="4">'エンタメ③ (2)'!$A$1:$M$35</definedName>
    <definedName name="_xlnm.Print_Area" localSheetId="11">プレゼンP13用!$B$3:$M$45</definedName>
    <definedName name="_xlnm.Print_Area" localSheetId="9">販売スケ英!$A$1:$Z$198</definedName>
    <definedName name="_xlnm.Print_Area" localSheetId="8">販売スケ日!$A$1:$Z$198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143" l="1"/>
  <c r="H10" i="143"/>
  <c r="H9" i="143"/>
  <c r="H7" i="143"/>
  <c r="H5" i="143"/>
  <c r="G11" i="143"/>
  <c r="G10" i="143"/>
  <c r="G9" i="143"/>
  <c r="G7" i="143"/>
  <c r="G5" i="143"/>
  <c r="E11" i="143"/>
  <c r="E10" i="143"/>
  <c r="E9" i="143"/>
  <c r="E7" i="143"/>
  <c r="E5" i="143"/>
  <c r="D10" i="143"/>
  <c r="D9" i="143"/>
  <c r="D7" i="143"/>
  <c r="D5" i="143"/>
  <c r="H21" i="143"/>
  <c r="G21" i="143"/>
  <c r="H20" i="143"/>
  <c r="G20" i="143"/>
  <c r="G13" i="143" l="1"/>
  <c r="D13" i="143"/>
  <c r="D11" i="143"/>
  <c r="G18" i="143"/>
  <c r="G16" i="143"/>
  <c r="G15" i="143"/>
  <c r="D18" i="143"/>
  <c r="D16" i="143"/>
  <c r="D15" i="143"/>
  <c r="L33" i="143" l="1"/>
  <c r="O30" i="143"/>
  <c r="O33" i="143"/>
  <c r="O32" i="143"/>
  <c r="O31" i="143"/>
  <c r="H13" i="143" l="1"/>
  <c r="O35" i="143"/>
  <c r="E13" i="143"/>
  <c r="L35" i="143"/>
  <c r="O40" i="143"/>
  <c r="O38" i="143"/>
  <c r="O37" i="143"/>
  <c r="O29" i="143"/>
  <c r="O28" i="143"/>
  <c r="L40" i="143"/>
  <c r="L38" i="143"/>
  <c r="L37" i="143"/>
  <c r="L32" i="143"/>
  <c r="L31" i="143"/>
  <c r="L30" i="143"/>
  <c r="L29" i="143"/>
  <c r="L28" i="143"/>
  <c r="H18" i="143" l="1"/>
  <c r="H16" i="143"/>
  <c r="H15" i="143"/>
  <c r="P28" i="143"/>
  <c r="E18" i="143"/>
  <c r="E16" i="143"/>
  <c r="E15" i="143"/>
  <c r="M28" i="143"/>
  <c r="M40" i="143" l="1"/>
  <c r="P40" i="143"/>
  <c r="M38" i="143"/>
  <c r="P38" i="143"/>
  <c r="P37" i="143"/>
  <c r="M37" i="143"/>
  <c r="M33" i="143" l="1"/>
  <c r="M35" i="143"/>
  <c r="M32" i="143"/>
  <c r="M31" i="143"/>
  <c r="M30" i="143"/>
  <c r="M29" i="143"/>
  <c r="K6" i="144" l="1"/>
  <c r="O6" i="144"/>
  <c r="K7" i="144"/>
  <c r="L7" i="144"/>
  <c r="M7" i="144"/>
  <c r="N7" i="144"/>
  <c r="O7" i="144"/>
  <c r="K8" i="144"/>
  <c r="L8" i="144"/>
  <c r="M8" i="144"/>
  <c r="N8" i="144"/>
  <c r="O8" i="144"/>
  <c r="F9" i="144"/>
  <c r="G9" i="144"/>
  <c r="H9" i="144"/>
  <c r="I9" i="144"/>
  <c r="O10" i="144"/>
  <c r="K11" i="144"/>
  <c r="L11" i="144"/>
  <c r="M11" i="144"/>
  <c r="N11" i="144"/>
  <c r="G14" i="152" s="1"/>
  <c r="Q45" i="152" s="1"/>
  <c r="O11" i="144"/>
  <c r="I14" i="152" s="1"/>
  <c r="S45" i="152" s="1"/>
  <c r="K12" i="144"/>
  <c r="L12" i="144"/>
  <c r="M12" i="144"/>
  <c r="N12" i="144"/>
  <c r="G15" i="152" s="1"/>
  <c r="Q46" i="152" s="1"/>
  <c r="O12" i="144"/>
  <c r="I15" i="152" s="1"/>
  <c r="S46" i="152" s="1"/>
  <c r="K13" i="144"/>
  <c r="L13" i="144"/>
  <c r="M13" i="144"/>
  <c r="N13" i="144"/>
  <c r="O13" i="144"/>
  <c r="K14" i="144"/>
  <c r="L14" i="144"/>
  <c r="M14" i="144"/>
  <c r="N14" i="144"/>
  <c r="O14" i="144"/>
  <c r="K15" i="144"/>
  <c r="L15" i="144"/>
  <c r="M15" i="144"/>
  <c r="N15" i="144"/>
  <c r="O15" i="144"/>
  <c r="K16" i="144"/>
  <c r="L16" i="144"/>
  <c r="M16" i="144"/>
  <c r="N16" i="144"/>
  <c r="G16" i="152" s="1"/>
  <c r="Q47" i="152" s="1"/>
  <c r="O16" i="144"/>
  <c r="I16" i="152" s="1"/>
  <c r="S47" i="152" s="1"/>
  <c r="K17" i="144"/>
  <c r="L17" i="144"/>
  <c r="M17" i="144"/>
  <c r="N17" i="144"/>
  <c r="O17" i="144"/>
  <c r="K18" i="144"/>
  <c r="L18" i="144"/>
  <c r="M18" i="144"/>
  <c r="N18" i="144"/>
  <c r="O18" i="144"/>
  <c r="K19" i="144"/>
  <c r="L19" i="144"/>
  <c r="M19" i="144"/>
  <c r="N19" i="144"/>
  <c r="O19" i="144"/>
  <c r="K20" i="144"/>
  <c r="L20" i="144"/>
  <c r="M20" i="144"/>
  <c r="N20" i="144"/>
  <c r="O20" i="144"/>
  <c r="K21" i="144"/>
  <c r="L21" i="144"/>
  <c r="M21" i="144"/>
  <c r="N21" i="144"/>
  <c r="G17" i="152" s="1"/>
  <c r="Q48" i="152" s="1"/>
  <c r="O21" i="144"/>
  <c r="I17" i="152" s="1"/>
  <c r="S48" i="152" s="1"/>
  <c r="K22" i="144"/>
  <c r="L22" i="144"/>
  <c r="M22" i="144"/>
  <c r="N22" i="144"/>
  <c r="O22" i="144"/>
  <c r="K23" i="144"/>
  <c r="L23" i="144"/>
  <c r="M23" i="144"/>
  <c r="N23" i="144"/>
  <c r="O23" i="144"/>
  <c r="K24" i="144"/>
  <c r="L24" i="144"/>
  <c r="M24" i="144"/>
  <c r="N24" i="144"/>
  <c r="O24" i="144"/>
  <c r="O25" i="144"/>
  <c r="K9" i="144" l="1"/>
  <c r="O9" i="144"/>
  <c r="K25" i="144"/>
  <c r="I12" i="152"/>
  <c r="S43" i="152" s="1"/>
  <c r="G12" i="152"/>
  <c r="Q43" i="152" s="1"/>
  <c r="K10" i="144" l="1"/>
  <c r="G4" i="152" l="1"/>
  <c r="Q35" i="152" s="1"/>
  <c r="L6" i="144"/>
  <c r="M6" i="144"/>
  <c r="N6" i="144"/>
  <c r="N10" i="144" l="1"/>
  <c r="M10" i="144"/>
  <c r="L10" i="144"/>
  <c r="N9" i="144"/>
  <c r="N25" i="144"/>
  <c r="M9" i="144"/>
  <c r="M25" i="144"/>
  <c r="L9" i="144"/>
  <c r="L25" i="144"/>
  <c r="I27" i="152"/>
  <c r="S58" i="152" s="1"/>
  <c r="G27" i="152"/>
  <c r="Q58" i="152" s="1"/>
  <c r="L15" i="145" l="1"/>
  <c r="Y41" i="145" s="1"/>
  <c r="L14" i="145"/>
  <c r="Y40" i="145" s="1"/>
  <c r="L13" i="145"/>
  <c r="Y39" i="145" s="1"/>
  <c r="L12" i="145"/>
  <c r="L11" i="145"/>
  <c r="Y37" i="145" s="1"/>
  <c r="L10" i="145"/>
  <c r="Y36" i="145" s="1"/>
  <c r="L9" i="145"/>
  <c r="Y35" i="145" s="1"/>
  <c r="L8" i="145"/>
  <c r="I20" i="152" s="1"/>
  <c r="S51" i="152" s="1"/>
  <c r="L7" i="145"/>
  <c r="L6" i="145"/>
  <c r="Y32" i="145" s="1"/>
  <c r="L5" i="145"/>
  <c r="Y31" i="145" s="1"/>
  <c r="L4" i="145"/>
  <c r="Y30" i="145" s="1"/>
  <c r="K15" i="145"/>
  <c r="X41" i="145" s="1"/>
  <c r="K14" i="145"/>
  <c r="X40" i="145" s="1"/>
  <c r="K13" i="145"/>
  <c r="X39" i="145" s="1"/>
  <c r="K23" i="145"/>
  <c r="X49" i="145" s="1"/>
  <c r="K22" i="145"/>
  <c r="X48" i="145" s="1"/>
  <c r="K21" i="145"/>
  <c r="X47" i="145" s="1"/>
  <c r="K20" i="145"/>
  <c r="X46" i="145" s="1"/>
  <c r="K9" i="145"/>
  <c r="K12" i="145"/>
  <c r="K11" i="145"/>
  <c r="X37" i="145" s="1"/>
  <c r="K10" i="145"/>
  <c r="X36" i="145" s="1"/>
  <c r="K8" i="145"/>
  <c r="K7" i="145"/>
  <c r="K6" i="145"/>
  <c r="X32" i="145" s="1"/>
  <c r="K5" i="145"/>
  <c r="X31" i="145" s="1"/>
  <c r="K4" i="145"/>
  <c r="X30" i="145" s="1"/>
  <c r="N35" i="144"/>
  <c r="AC75" i="144" s="1"/>
  <c r="N34" i="144"/>
  <c r="AC74" i="144" s="1"/>
  <c r="N33" i="144"/>
  <c r="AC73" i="144" s="1"/>
  <c r="N32" i="144"/>
  <c r="AC72" i="144" s="1"/>
  <c r="N31" i="144"/>
  <c r="AC71" i="144" s="1"/>
  <c r="N30" i="144"/>
  <c r="AC70" i="144" s="1"/>
  <c r="O26" i="144"/>
  <c r="AD66" i="144" s="1"/>
  <c r="AD65" i="144"/>
  <c r="AD63" i="144"/>
  <c r="AD62" i="144"/>
  <c r="AD61" i="144"/>
  <c r="AD60" i="144"/>
  <c r="AD58" i="144"/>
  <c r="AD57" i="144"/>
  <c r="AD56" i="144"/>
  <c r="AD55" i="144"/>
  <c r="AD54" i="144"/>
  <c r="AD52" i="144"/>
  <c r="AD51" i="144"/>
  <c r="AD48" i="144"/>
  <c r="AD47" i="144"/>
  <c r="AD46" i="144"/>
  <c r="AD59" i="144"/>
  <c r="N26" i="144"/>
  <c r="AC66" i="144" s="1"/>
  <c r="AC65" i="144"/>
  <c r="AC63" i="144"/>
  <c r="AC62" i="144"/>
  <c r="AC61" i="144"/>
  <c r="AC60" i="144"/>
  <c r="AC58" i="144"/>
  <c r="AC57" i="144"/>
  <c r="AC56" i="144"/>
  <c r="AC55" i="144"/>
  <c r="AC54" i="144"/>
  <c r="AC52" i="144"/>
  <c r="AC51" i="144"/>
  <c r="AC50" i="144"/>
  <c r="AC48" i="144"/>
  <c r="AC47" i="144"/>
  <c r="AC46" i="144"/>
  <c r="M26" i="144"/>
  <c r="AB66" i="144" s="1"/>
  <c r="AB65" i="144"/>
  <c r="AB62" i="144"/>
  <c r="AB60" i="144"/>
  <c r="AB59" i="144"/>
  <c r="AB58" i="144"/>
  <c r="AB57" i="144"/>
  <c r="AB56" i="144"/>
  <c r="AB55" i="144"/>
  <c r="AB54" i="144"/>
  <c r="AB51" i="144"/>
  <c r="AB50" i="144"/>
  <c r="AB48" i="144"/>
  <c r="AB47" i="144"/>
  <c r="AB46" i="144"/>
  <c r="L26" i="144"/>
  <c r="AA66" i="144" s="1"/>
  <c r="AA64" i="144"/>
  <c r="AA61" i="144"/>
  <c r="AA59" i="144"/>
  <c r="AA55" i="144"/>
  <c r="AA54" i="144"/>
  <c r="AA53" i="144"/>
  <c r="AA52" i="144"/>
  <c r="AA51" i="144"/>
  <c r="AA50" i="144"/>
  <c r="AA48" i="144"/>
  <c r="AA47" i="144"/>
  <c r="AA46" i="144"/>
  <c r="AA58" i="144"/>
  <c r="AA57" i="144"/>
  <c r="AA56" i="144"/>
  <c r="AA65" i="144"/>
  <c r="Z65" i="144"/>
  <c r="Z64" i="144"/>
  <c r="Z62" i="144"/>
  <c r="Z61" i="144"/>
  <c r="Z60" i="144"/>
  <c r="Z59" i="144"/>
  <c r="Z58" i="144"/>
  <c r="Z57" i="144"/>
  <c r="Z56" i="144"/>
  <c r="Z55" i="144"/>
  <c r="Z54" i="144"/>
  <c r="Z53" i="144"/>
  <c r="Z52" i="144"/>
  <c r="Z51" i="144"/>
  <c r="Z50" i="144"/>
  <c r="Z48" i="144"/>
  <c r="Z47" i="144"/>
  <c r="Z46" i="144"/>
  <c r="P30" i="145"/>
  <c r="Q30" i="145"/>
  <c r="R30" i="145"/>
  <c r="S30" i="145"/>
  <c r="T30" i="145"/>
  <c r="U30" i="145"/>
  <c r="V30" i="145"/>
  <c r="W30" i="145"/>
  <c r="P31" i="145"/>
  <c r="Q31" i="145"/>
  <c r="R31" i="145"/>
  <c r="S31" i="145"/>
  <c r="T31" i="145"/>
  <c r="U31" i="145"/>
  <c r="V31" i="145"/>
  <c r="W31" i="145"/>
  <c r="P32" i="145"/>
  <c r="Q32" i="145"/>
  <c r="R32" i="145"/>
  <c r="S32" i="145"/>
  <c r="T32" i="145"/>
  <c r="U32" i="145"/>
  <c r="V32" i="145"/>
  <c r="W32" i="145"/>
  <c r="P33" i="145"/>
  <c r="Q33" i="145"/>
  <c r="R33" i="145"/>
  <c r="S33" i="145"/>
  <c r="T33" i="145"/>
  <c r="U33" i="145"/>
  <c r="V33" i="145"/>
  <c r="W33" i="145"/>
  <c r="P34" i="145"/>
  <c r="Q34" i="145"/>
  <c r="R34" i="145"/>
  <c r="S34" i="145"/>
  <c r="T34" i="145"/>
  <c r="U34" i="145"/>
  <c r="V34" i="145"/>
  <c r="W34" i="145"/>
  <c r="P35" i="145"/>
  <c r="Q35" i="145"/>
  <c r="R35" i="145"/>
  <c r="S35" i="145"/>
  <c r="T35" i="145"/>
  <c r="U35" i="145"/>
  <c r="V35" i="145"/>
  <c r="W35" i="145"/>
  <c r="P36" i="145"/>
  <c r="Q36" i="145"/>
  <c r="R36" i="145"/>
  <c r="S36" i="145"/>
  <c r="T36" i="145"/>
  <c r="U36" i="145"/>
  <c r="V36" i="145"/>
  <c r="W36" i="145"/>
  <c r="P37" i="145"/>
  <c r="Q37" i="145"/>
  <c r="R37" i="145"/>
  <c r="S37" i="145"/>
  <c r="T37" i="145"/>
  <c r="U37" i="145"/>
  <c r="V37" i="145"/>
  <c r="W37" i="145"/>
  <c r="P38" i="145"/>
  <c r="Q38" i="145"/>
  <c r="R38" i="145"/>
  <c r="S38" i="145"/>
  <c r="T38" i="145"/>
  <c r="U38" i="145"/>
  <c r="V38" i="145"/>
  <c r="W38" i="145"/>
  <c r="P39" i="145"/>
  <c r="Q39" i="145"/>
  <c r="R39" i="145"/>
  <c r="S39" i="145"/>
  <c r="T39" i="145"/>
  <c r="U39" i="145"/>
  <c r="V39" i="145"/>
  <c r="W39" i="145"/>
  <c r="P40" i="145"/>
  <c r="Q40" i="145"/>
  <c r="R40" i="145"/>
  <c r="S40" i="145"/>
  <c r="T40" i="145"/>
  <c r="U40" i="145"/>
  <c r="V40" i="145"/>
  <c r="W40" i="145"/>
  <c r="P41" i="145"/>
  <c r="Q41" i="145"/>
  <c r="R41" i="145"/>
  <c r="S41" i="145"/>
  <c r="T41" i="145"/>
  <c r="U41" i="145"/>
  <c r="V41" i="145"/>
  <c r="W41" i="145"/>
  <c r="P46" i="145"/>
  <c r="Q46" i="145"/>
  <c r="R46" i="145"/>
  <c r="S46" i="145"/>
  <c r="T46" i="145"/>
  <c r="U46" i="145"/>
  <c r="V46" i="145"/>
  <c r="W46" i="145"/>
  <c r="AB46" i="145"/>
  <c r="P47" i="145"/>
  <c r="Q47" i="145"/>
  <c r="R47" i="145"/>
  <c r="S47" i="145"/>
  <c r="T47" i="145"/>
  <c r="U47" i="145"/>
  <c r="V47" i="145"/>
  <c r="W47" i="145"/>
  <c r="AB47" i="145"/>
  <c r="P48" i="145"/>
  <c r="Q48" i="145"/>
  <c r="R48" i="145"/>
  <c r="S48" i="145"/>
  <c r="T48" i="145"/>
  <c r="U48" i="145"/>
  <c r="V48" i="145"/>
  <c r="W48" i="145"/>
  <c r="AB48" i="145"/>
  <c r="P49" i="145"/>
  <c r="Q49" i="145"/>
  <c r="R49" i="145"/>
  <c r="S49" i="145"/>
  <c r="T49" i="145"/>
  <c r="U49" i="145"/>
  <c r="V49" i="145"/>
  <c r="W49" i="145"/>
  <c r="AB49" i="145"/>
  <c r="U46" i="144"/>
  <c r="V46" i="144"/>
  <c r="W46" i="144"/>
  <c r="X46" i="144"/>
  <c r="U47" i="144"/>
  <c r="V47" i="144"/>
  <c r="W47" i="144"/>
  <c r="X47" i="144"/>
  <c r="U48" i="144"/>
  <c r="V48" i="144"/>
  <c r="W48" i="144"/>
  <c r="X48" i="144"/>
  <c r="U49" i="144"/>
  <c r="V49" i="144"/>
  <c r="W49" i="144"/>
  <c r="X49" i="144"/>
  <c r="U50" i="144"/>
  <c r="V50" i="144"/>
  <c r="W50" i="144"/>
  <c r="X50" i="144"/>
  <c r="AD50" i="144"/>
  <c r="U51" i="144"/>
  <c r="V51" i="144"/>
  <c r="W51" i="144"/>
  <c r="X51" i="144"/>
  <c r="U52" i="144"/>
  <c r="V52" i="144"/>
  <c r="W52" i="144"/>
  <c r="X52" i="144"/>
  <c r="AB52" i="144"/>
  <c r="U53" i="144"/>
  <c r="V53" i="144"/>
  <c r="W53" i="144"/>
  <c r="X53" i="144"/>
  <c r="AB53" i="144"/>
  <c r="AC53" i="144"/>
  <c r="AD53" i="144"/>
  <c r="U54" i="144"/>
  <c r="V54" i="144"/>
  <c r="W54" i="144"/>
  <c r="X54" i="144"/>
  <c r="U55" i="144"/>
  <c r="V55" i="144"/>
  <c r="W55" i="144"/>
  <c r="X55" i="144"/>
  <c r="U56" i="144"/>
  <c r="V56" i="144"/>
  <c r="W56" i="144"/>
  <c r="X56" i="144"/>
  <c r="U57" i="144"/>
  <c r="V57" i="144"/>
  <c r="W57" i="144"/>
  <c r="X57" i="144"/>
  <c r="U58" i="144"/>
  <c r="V58" i="144"/>
  <c r="W58" i="144"/>
  <c r="X58" i="144"/>
  <c r="U59" i="144"/>
  <c r="V59" i="144"/>
  <c r="W59" i="144"/>
  <c r="X59" i="144"/>
  <c r="AC59" i="144"/>
  <c r="U60" i="144"/>
  <c r="V60" i="144"/>
  <c r="W60" i="144"/>
  <c r="X60" i="144"/>
  <c r="AA60" i="144"/>
  <c r="U61" i="144"/>
  <c r="V61" i="144"/>
  <c r="W61" i="144"/>
  <c r="X61" i="144"/>
  <c r="AB61" i="144"/>
  <c r="U62" i="144"/>
  <c r="V62" i="144"/>
  <c r="W62" i="144"/>
  <c r="X62" i="144"/>
  <c r="AA62" i="144"/>
  <c r="U63" i="144"/>
  <c r="V63" i="144"/>
  <c r="W63" i="144"/>
  <c r="X63" i="144"/>
  <c r="U64" i="144"/>
  <c r="V64" i="144"/>
  <c r="W64" i="144"/>
  <c r="X64" i="144"/>
  <c r="AB64" i="144"/>
  <c r="AC64" i="144"/>
  <c r="AD64" i="144"/>
  <c r="U65" i="144"/>
  <c r="V65" i="144"/>
  <c r="W65" i="144"/>
  <c r="X65" i="144"/>
  <c r="U70" i="144"/>
  <c r="V70" i="144"/>
  <c r="W70" i="144"/>
  <c r="X70" i="144"/>
  <c r="Z70" i="144"/>
  <c r="AA70" i="144"/>
  <c r="AB70" i="144"/>
  <c r="AD70" i="144"/>
  <c r="U71" i="144"/>
  <c r="V71" i="144"/>
  <c r="W71" i="144"/>
  <c r="X71" i="144"/>
  <c r="Z71" i="144"/>
  <c r="AA71" i="144"/>
  <c r="AB71" i="144"/>
  <c r="AD71" i="144"/>
  <c r="U72" i="144"/>
  <c r="V72" i="144"/>
  <c r="W72" i="144"/>
  <c r="X72" i="144"/>
  <c r="Z72" i="144"/>
  <c r="AA72" i="144"/>
  <c r="AB72" i="144"/>
  <c r="AD72" i="144"/>
  <c r="U73" i="144"/>
  <c r="V73" i="144"/>
  <c r="W73" i="144"/>
  <c r="X73" i="144"/>
  <c r="Z73" i="144"/>
  <c r="AA73" i="144"/>
  <c r="AB73" i="144"/>
  <c r="AD73" i="144"/>
  <c r="U74" i="144"/>
  <c r="V74" i="144"/>
  <c r="W74" i="144"/>
  <c r="X74" i="144"/>
  <c r="Z74" i="144"/>
  <c r="AA74" i="144"/>
  <c r="AB74" i="144"/>
  <c r="AD74" i="144"/>
  <c r="U75" i="144"/>
  <c r="V75" i="144"/>
  <c r="W75" i="144"/>
  <c r="X75" i="144"/>
  <c r="Z75" i="144"/>
  <c r="AA75" i="144"/>
  <c r="AB75" i="144"/>
  <c r="AD75" i="144"/>
  <c r="U79" i="144"/>
  <c r="V79" i="144"/>
  <c r="W79" i="144"/>
  <c r="X79" i="144"/>
  <c r="Z79" i="144"/>
  <c r="AA79" i="144"/>
  <c r="AB79" i="144"/>
  <c r="AC79" i="144"/>
  <c r="AD79" i="144"/>
  <c r="U80" i="144"/>
  <c r="V80" i="144"/>
  <c r="W80" i="144"/>
  <c r="X80" i="144"/>
  <c r="Z80" i="144"/>
  <c r="AA80" i="144"/>
  <c r="AB80" i="144"/>
  <c r="AC80" i="144"/>
  <c r="AD80" i="144"/>
  <c r="U81" i="144"/>
  <c r="V81" i="144"/>
  <c r="W81" i="144"/>
  <c r="X81" i="144"/>
  <c r="Z81" i="144"/>
  <c r="AA81" i="144"/>
  <c r="AB81" i="144"/>
  <c r="AC81" i="144"/>
  <c r="AD81" i="144"/>
  <c r="Y33" i="145" l="1"/>
  <c r="I19" i="152"/>
  <c r="S50" i="152" s="1"/>
  <c r="X33" i="145"/>
  <c r="G19" i="152"/>
  <c r="Q50" i="152" s="1"/>
  <c r="X34" i="145"/>
  <c r="G20" i="152"/>
  <c r="Q51" i="152" s="1"/>
  <c r="Y34" i="145"/>
  <c r="Y38" i="145"/>
  <c r="I21" i="152"/>
  <c r="S52" i="152" s="1"/>
  <c r="X38" i="145"/>
  <c r="G21" i="152"/>
  <c r="Q52" i="152" s="1"/>
  <c r="P35" i="143"/>
  <c r="Z49" i="144"/>
  <c r="I11" i="152"/>
  <c r="S42" i="152" s="1"/>
  <c r="I10" i="152"/>
  <c r="S41" i="152" s="1"/>
  <c r="I9" i="152"/>
  <c r="S40" i="152" s="1"/>
  <c r="I8" i="152"/>
  <c r="S39" i="152" s="1"/>
  <c r="I7" i="152"/>
  <c r="S38" i="152" s="1"/>
  <c r="I6" i="152"/>
  <c r="S37" i="152" s="1"/>
  <c r="I5" i="152"/>
  <c r="S36" i="152" s="1"/>
  <c r="I4" i="152"/>
  <c r="S35" i="152" s="1"/>
  <c r="I3" i="152"/>
  <c r="S34" i="152" s="1"/>
  <c r="K4" i="141"/>
  <c r="L4" i="141"/>
  <c r="K5" i="141"/>
  <c r="L5" i="141"/>
  <c r="K6" i="141"/>
  <c r="L6" i="141"/>
  <c r="K7" i="141"/>
  <c r="L7" i="141"/>
  <c r="K8" i="141"/>
  <c r="L8" i="141"/>
  <c r="K9" i="141"/>
  <c r="L9" i="141"/>
  <c r="K10" i="141"/>
  <c r="L10" i="141"/>
  <c r="K11" i="141"/>
  <c r="L11" i="141"/>
  <c r="K12" i="141"/>
  <c r="L12" i="141"/>
  <c r="K13" i="141"/>
  <c r="L13" i="141"/>
  <c r="K14" i="141"/>
  <c r="L14" i="141"/>
  <c r="K15" i="141"/>
  <c r="L15" i="141"/>
  <c r="N40" i="140"/>
  <c r="O40" i="140"/>
  <c r="N41" i="140"/>
  <c r="O41" i="140"/>
  <c r="N42" i="140"/>
  <c r="O42" i="140"/>
  <c r="N30" i="140"/>
  <c r="O30" i="140"/>
  <c r="N31" i="140"/>
  <c r="O31" i="140"/>
  <c r="N32" i="140"/>
  <c r="O32" i="140"/>
  <c r="N33" i="140"/>
  <c r="O33" i="140"/>
  <c r="N34" i="140"/>
  <c r="O34" i="140"/>
  <c r="N35" i="140"/>
  <c r="O35" i="140"/>
  <c r="N6" i="140"/>
  <c r="O6" i="140"/>
  <c r="N7" i="140"/>
  <c r="O7" i="140"/>
  <c r="N8" i="140"/>
  <c r="O8" i="140"/>
  <c r="N10" i="140"/>
  <c r="O10" i="140"/>
  <c r="N11" i="140"/>
  <c r="O11" i="140"/>
  <c r="N12" i="140"/>
  <c r="O12" i="140"/>
  <c r="N13" i="140"/>
  <c r="O13" i="140"/>
  <c r="N14" i="140"/>
  <c r="O14" i="140"/>
  <c r="N15" i="140"/>
  <c r="O15" i="140"/>
  <c r="N16" i="140"/>
  <c r="O16" i="140"/>
  <c r="N17" i="140"/>
  <c r="O17" i="140"/>
  <c r="N18" i="140"/>
  <c r="O18" i="140"/>
  <c r="N19" i="140"/>
  <c r="O19" i="140"/>
  <c r="N20" i="140"/>
  <c r="O20" i="140"/>
  <c r="N21" i="140"/>
  <c r="O21" i="140"/>
  <c r="N22" i="140"/>
  <c r="O22" i="140"/>
  <c r="N23" i="140"/>
  <c r="O23" i="140"/>
  <c r="N24" i="140"/>
  <c r="O24" i="140"/>
  <c r="N25" i="140"/>
  <c r="O25" i="140"/>
  <c r="N26" i="140"/>
  <c r="O26" i="140"/>
  <c r="I30" i="152"/>
  <c r="I29" i="152"/>
  <c r="I25" i="152"/>
  <c r="S56" i="152" s="1"/>
  <c r="I24" i="152"/>
  <c r="S55" i="152" s="1"/>
  <c r="N9" i="140" l="1"/>
  <c r="I26" i="152"/>
  <c r="S57" i="152" s="1"/>
  <c r="AA49" i="144"/>
  <c r="AB49" i="144"/>
  <c r="AD49" i="144"/>
  <c r="AC49" i="144"/>
  <c r="O9" i="140"/>
  <c r="P32" i="143" l="1"/>
  <c r="P31" i="143"/>
  <c r="P30" i="143"/>
  <c r="P29" i="143"/>
  <c r="AB49" i="141"/>
  <c r="T49" i="141"/>
  <c r="R49" i="141"/>
  <c r="Q49" i="141"/>
  <c r="P49" i="141"/>
  <c r="AB48" i="141"/>
  <c r="T48" i="141"/>
  <c r="R48" i="141"/>
  <c r="Q48" i="141"/>
  <c r="P48" i="141"/>
  <c r="AB47" i="141"/>
  <c r="T47" i="141"/>
  <c r="R47" i="141"/>
  <c r="Q47" i="141"/>
  <c r="P47" i="141"/>
  <c r="AB46" i="141"/>
  <c r="T46" i="141"/>
  <c r="R46" i="141"/>
  <c r="Q46" i="141"/>
  <c r="P46" i="141"/>
  <c r="T41" i="141"/>
  <c r="T40" i="141"/>
  <c r="T39" i="141"/>
  <c r="T38" i="141"/>
  <c r="T37" i="141"/>
  <c r="T36" i="141"/>
  <c r="T35" i="141"/>
  <c r="T34" i="141"/>
  <c r="T33" i="141"/>
  <c r="T32" i="141"/>
  <c r="T31" i="141"/>
  <c r="T30" i="141"/>
  <c r="J23" i="141"/>
  <c r="W49" i="141" s="1"/>
  <c r="I23" i="141"/>
  <c r="V49" i="141" s="1"/>
  <c r="H23" i="141"/>
  <c r="U49" i="141" s="1"/>
  <c r="F23" i="141"/>
  <c r="S49" i="141" s="1"/>
  <c r="J22" i="141"/>
  <c r="W48" i="141" s="1"/>
  <c r="I22" i="141"/>
  <c r="V48" i="141" s="1"/>
  <c r="H22" i="141"/>
  <c r="U48" i="141" s="1"/>
  <c r="F22" i="141"/>
  <c r="S48" i="141" s="1"/>
  <c r="J21" i="141"/>
  <c r="W47" i="141" s="1"/>
  <c r="I21" i="141"/>
  <c r="V47" i="141" s="1"/>
  <c r="H21" i="141"/>
  <c r="U47" i="141" s="1"/>
  <c r="F21" i="141"/>
  <c r="S47" i="141" s="1"/>
  <c r="J20" i="141"/>
  <c r="W46" i="141" s="1"/>
  <c r="I20" i="141"/>
  <c r="V46" i="141" s="1"/>
  <c r="H20" i="141"/>
  <c r="U46" i="141" s="1"/>
  <c r="F20" i="141"/>
  <c r="S46" i="141" s="1"/>
  <c r="Y41" i="141"/>
  <c r="X41" i="141"/>
  <c r="J15" i="141"/>
  <c r="W41" i="141" s="1"/>
  <c r="I15" i="141"/>
  <c r="V41" i="141" s="1"/>
  <c r="H15" i="141"/>
  <c r="U41" i="141" s="1"/>
  <c r="F15" i="141"/>
  <c r="S41" i="141" s="1"/>
  <c r="E15" i="141"/>
  <c r="R41" i="141" s="1"/>
  <c r="D15" i="141"/>
  <c r="Q41" i="141" s="1"/>
  <c r="C15" i="141"/>
  <c r="P41" i="141" s="1"/>
  <c r="Y40" i="141"/>
  <c r="X40" i="141"/>
  <c r="J14" i="141"/>
  <c r="W40" i="141" s="1"/>
  <c r="I14" i="141"/>
  <c r="V40" i="141" s="1"/>
  <c r="H14" i="141"/>
  <c r="U40" i="141" s="1"/>
  <c r="F14" i="141"/>
  <c r="S40" i="141" s="1"/>
  <c r="E14" i="141"/>
  <c r="R40" i="141" s="1"/>
  <c r="D14" i="141"/>
  <c r="Q40" i="141" s="1"/>
  <c r="C14" i="141"/>
  <c r="P40" i="141" s="1"/>
  <c r="Y39" i="141"/>
  <c r="X39" i="141"/>
  <c r="J13" i="141"/>
  <c r="W39" i="141" s="1"/>
  <c r="I13" i="141"/>
  <c r="V39" i="141" s="1"/>
  <c r="H13" i="141"/>
  <c r="U39" i="141" s="1"/>
  <c r="F13" i="141"/>
  <c r="S39" i="141" s="1"/>
  <c r="E13" i="141"/>
  <c r="R39" i="141" s="1"/>
  <c r="D13" i="141"/>
  <c r="Q39" i="141" s="1"/>
  <c r="C13" i="141"/>
  <c r="P39" i="141" s="1"/>
  <c r="Y38" i="141"/>
  <c r="X38" i="141"/>
  <c r="J12" i="141"/>
  <c r="W38" i="141" s="1"/>
  <c r="I12" i="141"/>
  <c r="V38" i="141" s="1"/>
  <c r="H12" i="141"/>
  <c r="U38" i="141" s="1"/>
  <c r="F12" i="141"/>
  <c r="S38" i="141" s="1"/>
  <c r="E12" i="141"/>
  <c r="R38" i="141" s="1"/>
  <c r="D12" i="141"/>
  <c r="Q38" i="141" s="1"/>
  <c r="C12" i="141"/>
  <c r="P38" i="141" s="1"/>
  <c r="Y37" i="141"/>
  <c r="X37" i="141"/>
  <c r="J11" i="141"/>
  <c r="W37" i="141" s="1"/>
  <c r="I11" i="141"/>
  <c r="V37" i="141" s="1"/>
  <c r="H11" i="141"/>
  <c r="U37" i="141" s="1"/>
  <c r="F11" i="141"/>
  <c r="S37" i="141" s="1"/>
  <c r="E11" i="141"/>
  <c r="R37" i="141" s="1"/>
  <c r="D11" i="141"/>
  <c r="Q37" i="141" s="1"/>
  <c r="C11" i="141"/>
  <c r="P37" i="141" s="1"/>
  <c r="Y36" i="141"/>
  <c r="X36" i="141"/>
  <c r="J10" i="141"/>
  <c r="W36" i="141" s="1"/>
  <c r="I10" i="141"/>
  <c r="V36" i="141" s="1"/>
  <c r="H10" i="141"/>
  <c r="U36" i="141" s="1"/>
  <c r="F10" i="141"/>
  <c r="S36" i="141" s="1"/>
  <c r="E10" i="141"/>
  <c r="R36" i="141" s="1"/>
  <c r="D10" i="141"/>
  <c r="Q36" i="141" s="1"/>
  <c r="C10" i="141"/>
  <c r="P36" i="141" s="1"/>
  <c r="Y35" i="141"/>
  <c r="X35" i="141"/>
  <c r="J9" i="141"/>
  <c r="W35" i="141" s="1"/>
  <c r="I9" i="141"/>
  <c r="V35" i="141" s="1"/>
  <c r="H9" i="141"/>
  <c r="U35" i="141" s="1"/>
  <c r="E9" i="141"/>
  <c r="R35" i="141" s="1"/>
  <c r="D9" i="141"/>
  <c r="Q35" i="141" s="1"/>
  <c r="C9" i="141"/>
  <c r="P35" i="141" s="1"/>
  <c r="Y34" i="141"/>
  <c r="X34" i="141"/>
  <c r="J8" i="141"/>
  <c r="W34" i="141" s="1"/>
  <c r="I8" i="141"/>
  <c r="V34" i="141" s="1"/>
  <c r="H8" i="141"/>
  <c r="U34" i="141" s="1"/>
  <c r="F8" i="141"/>
  <c r="S34" i="141" s="1"/>
  <c r="E8" i="141"/>
  <c r="R34" i="141" s="1"/>
  <c r="D8" i="141"/>
  <c r="Q34" i="141" s="1"/>
  <c r="C8" i="141"/>
  <c r="P34" i="141" s="1"/>
  <c r="Y33" i="141"/>
  <c r="X33" i="141"/>
  <c r="J7" i="141"/>
  <c r="W33" i="141" s="1"/>
  <c r="I7" i="141"/>
  <c r="V33" i="141" s="1"/>
  <c r="H7" i="141"/>
  <c r="U33" i="141" s="1"/>
  <c r="F7" i="141"/>
  <c r="S33" i="141" s="1"/>
  <c r="E7" i="141"/>
  <c r="R33" i="141" s="1"/>
  <c r="D7" i="141"/>
  <c r="Q33" i="141" s="1"/>
  <c r="C7" i="141"/>
  <c r="P33" i="141" s="1"/>
  <c r="Y32" i="141"/>
  <c r="X32" i="141"/>
  <c r="J6" i="141"/>
  <c r="W32" i="141" s="1"/>
  <c r="I6" i="141"/>
  <c r="V32" i="141" s="1"/>
  <c r="H6" i="141"/>
  <c r="U32" i="141" s="1"/>
  <c r="F6" i="141"/>
  <c r="S32" i="141" s="1"/>
  <c r="E6" i="141"/>
  <c r="R32" i="141" s="1"/>
  <c r="D6" i="141"/>
  <c r="Q32" i="141" s="1"/>
  <c r="C6" i="141"/>
  <c r="P32" i="141" s="1"/>
  <c r="Y31" i="141"/>
  <c r="X31" i="141"/>
  <c r="J5" i="141"/>
  <c r="W31" i="141" s="1"/>
  <c r="I5" i="141"/>
  <c r="V31" i="141" s="1"/>
  <c r="H5" i="141"/>
  <c r="U31" i="141" s="1"/>
  <c r="F5" i="141"/>
  <c r="S31" i="141" s="1"/>
  <c r="E5" i="141"/>
  <c r="R31" i="141" s="1"/>
  <c r="D5" i="141"/>
  <c r="Q31" i="141" s="1"/>
  <c r="C5" i="141"/>
  <c r="P31" i="141" s="1"/>
  <c r="Y30" i="141"/>
  <c r="X30" i="141"/>
  <c r="J4" i="141"/>
  <c r="W30" i="141" s="1"/>
  <c r="I4" i="141"/>
  <c r="V30" i="141" s="1"/>
  <c r="H4" i="141"/>
  <c r="U30" i="141" s="1"/>
  <c r="F4" i="141"/>
  <c r="S30" i="141" s="1"/>
  <c r="E4" i="141"/>
  <c r="R30" i="141" s="1"/>
  <c r="D4" i="141"/>
  <c r="Q30" i="141" s="1"/>
  <c r="C4" i="141"/>
  <c r="P30" i="141" s="1"/>
  <c r="AD81" i="140"/>
  <c r="AC81" i="140"/>
  <c r="M42" i="140"/>
  <c r="AB81" i="140" s="1"/>
  <c r="L42" i="140"/>
  <c r="AA81" i="140" s="1"/>
  <c r="K42" i="140"/>
  <c r="Z81" i="140" s="1"/>
  <c r="I42" i="140"/>
  <c r="X81" i="140" s="1"/>
  <c r="H42" i="140"/>
  <c r="W81" i="140" s="1"/>
  <c r="G42" i="140"/>
  <c r="V81" i="140" s="1"/>
  <c r="F42" i="140"/>
  <c r="U81" i="140" s="1"/>
  <c r="AD80" i="140"/>
  <c r="AC80" i="140"/>
  <c r="M41" i="140"/>
  <c r="AB80" i="140" s="1"/>
  <c r="L41" i="140"/>
  <c r="AA80" i="140" s="1"/>
  <c r="K41" i="140"/>
  <c r="Z80" i="140" s="1"/>
  <c r="I41" i="140"/>
  <c r="X80" i="140" s="1"/>
  <c r="H41" i="140"/>
  <c r="W80" i="140" s="1"/>
  <c r="G41" i="140"/>
  <c r="V80" i="140" s="1"/>
  <c r="F41" i="140"/>
  <c r="U80" i="140" s="1"/>
  <c r="AD79" i="140"/>
  <c r="AC79" i="140"/>
  <c r="M40" i="140"/>
  <c r="AB79" i="140" s="1"/>
  <c r="L40" i="140"/>
  <c r="AA79" i="140" s="1"/>
  <c r="K40" i="140"/>
  <c r="Z79" i="140" s="1"/>
  <c r="I40" i="140"/>
  <c r="X79" i="140" s="1"/>
  <c r="H40" i="140"/>
  <c r="W79" i="140" s="1"/>
  <c r="G40" i="140"/>
  <c r="V79" i="140" s="1"/>
  <c r="F40" i="140"/>
  <c r="U79" i="140" s="1"/>
  <c r="AD75" i="140"/>
  <c r="AC75" i="140"/>
  <c r="M35" i="140"/>
  <c r="AB75" i="140" s="1"/>
  <c r="L35" i="140"/>
  <c r="AA75" i="140" s="1"/>
  <c r="K35" i="140"/>
  <c r="Z75" i="140" s="1"/>
  <c r="I35" i="140"/>
  <c r="X75" i="140" s="1"/>
  <c r="H35" i="140"/>
  <c r="W75" i="140" s="1"/>
  <c r="G35" i="140"/>
  <c r="V75" i="140" s="1"/>
  <c r="F35" i="140"/>
  <c r="U75" i="140" s="1"/>
  <c r="AD74" i="140"/>
  <c r="AC74" i="140"/>
  <c r="M34" i="140"/>
  <c r="AB74" i="140" s="1"/>
  <c r="L34" i="140"/>
  <c r="AA74" i="140" s="1"/>
  <c r="K34" i="140"/>
  <c r="Z74" i="140" s="1"/>
  <c r="I34" i="140"/>
  <c r="X74" i="140" s="1"/>
  <c r="H34" i="140"/>
  <c r="W74" i="140" s="1"/>
  <c r="G34" i="140"/>
  <c r="V74" i="140" s="1"/>
  <c r="F34" i="140"/>
  <c r="U74" i="140" s="1"/>
  <c r="AD73" i="140"/>
  <c r="AC73" i="140"/>
  <c r="M33" i="140"/>
  <c r="AB73" i="140" s="1"/>
  <c r="L33" i="140"/>
  <c r="AA73" i="140" s="1"/>
  <c r="K33" i="140"/>
  <c r="Z73" i="140" s="1"/>
  <c r="I33" i="140"/>
  <c r="X73" i="140" s="1"/>
  <c r="H33" i="140"/>
  <c r="W73" i="140" s="1"/>
  <c r="G33" i="140"/>
  <c r="V73" i="140" s="1"/>
  <c r="F33" i="140"/>
  <c r="U73" i="140" s="1"/>
  <c r="AD72" i="140"/>
  <c r="AC72" i="140"/>
  <c r="M32" i="140"/>
  <c r="AB72" i="140" s="1"/>
  <c r="L32" i="140"/>
  <c r="AA72" i="140" s="1"/>
  <c r="K32" i="140"/>
  <c r="Z72" i="140" s="1"/>
  <c r="I32" i="140"/>
  <c r="X72" i="140" s="1"/>
  <c r="H32" i="140"/>
  <c r="W72" i="140" s="1"/>
  <c r="G32" i="140"/>
  <c r="V72" i="140" s="1"/>
  <c r="F32" i="140"/>
  <c r="U72" i="140" s="1"/>
  <c r="AD71" i="140"/>
  <c r="AC71" i="140"/>
  <c r="M31" i="140"/>
  <c r="AB71" i="140" s="1"/>
  <c r="L31" i="140"/>
  <c r="AA71" i="140" s="1"/>
  <c r="K31" i="140"/>
  <c r="Z71" i="140" s="1"/>
  <c r="I31" i="140"/>
  <c r="X71" i="140" s="1"/>
  <c r="H31" i="140"/>
  <c r="W71" i="140" s="1"/>
  <c r="G31" i="140"/>
  <c r="V71" i="140" s="1"/>
  <c r="F31" i="140"/>
  <c r="U71" i="140" s="1"/>
  <c r="AD70" i="140"/>
  <c r="AC70" i="140"/>
  <c r="M30" i="140"/>
  <c r="AB70" i="140" s="1"/>
  <c r="L30" i="140"/>
  <c r="AA70" i="140" s="1"/>
  <c r="K30" i="140"/>
  <c r="Z70" i="140" s="1"/>
  <c r="I30" i="140"/>
  <c r="X70" i="140" s="1"/>
  <c r="H30" i="140"/>
  <c r="W70" i="140" s="1"/>
  <c r="G30" i="140"/>
  <c r="V70" i="140" s="1"/>
  <c r="F30" i="140"/>
  <c r="U70" i="140" s="1"/>
  <c r="AD66" i="140"/>
  <c r="AC66" i="140"/>
  <c r="M26" i="140"/>
  <c r="AB66" i="140" s="1"/>
  <c r="L26" i="140"/>
  <c r="AA66" i="140" s="1"/>
  <c r="K26" i="140"/>
  <c r="AD65" i="140"/>
  <c r="AC65" i="140"/>
  <c r="M25" i="140"/>
  <c r="AB65" i="140" s="1"/>
  <c r="L25" i="140"/>
  <c r="AA65" i="140" s="1"/>
  <c r="K25" i="140"/>
  <c r="Z65" i="140" s="1"/>
  <c r="I25" i="140"/>
  <c r="X65" i="140" s="1"/>
  <c r="H25" i="140"/>
  <c r="W65" i="140" s="1"/>
  <c r="G25" i="140"/>
  <c r="V65" i="140" s="1"/>
  <c r="F25" i="140"/>
  <c r="U65" i="140" s="1"/>
  <c r="AD64" i="140"/>
  <c r="AC64" i="140"/>
  <c r="M24" i="140"/>
  <c r="AB64" i="140" s="1"/>
  <c r="L24" i="140"/>
  <c r="AA64" i="140" s="1"/>
  <c r="K24" i="140"/>
  <c r="Z64" i="140" s="1"/>
  <c r="I24" i="140"/>
  <c r="X64" i="140" s="1"/>
  <c r="H24" i="140"/>
  <c r="W64" i="140" s="1"/>
  <c r="G24" i="140"/>
  <c r="V64" i="140" s="1"/>
  <c r="F24" i="140"/>
  <c r="U64" i="140" s="1"/>
  <c r="AD63" i="140"/>
  <c r="AC63" i="140"/>
  <c r="M23" i="140"/>
  <c r="L23" i="140"/>
  <c r="K23" i="140"/>
  <c r="I23" i="140"/>
  <c r="X63" i="140" s="1"/>
  <c r="H23" i="140"/>
  <c r="W63" i="140" s="1"/>
  <c r="G23" i="140"/>
  <c r="V63" i="140" s="1"/>
  <c r="F23" i="140"/>
  <c r="U63" i="140" s="1"/>
  <c r="AD62" i="140"/>
  <c r="AC62" i="140"/>
  <c r="M22" i="140"/>
  <c r="AB62" i="140" s="1"/>
  <c r="L22" i="140"/>
  <c r="AA62" i="140" s="1"/>
  <c r="K22" i="140"/>
  <c r="Z62" i="140" s="1"/>
  <c r="I22" i="140"/>
  <c r="X62" i="140" s="1"/>
  <c r="H22" i="140"/>
  <c r="W62" i="140" s="1"/>
  <c r="G22" i="140"/>
  <c r="V62" i="140" s="1"/>
  <c r="F22" i="140"/>
  <c r="U62" i="140" s="1"/>
  <c r="AD61" i="140"/>
  <c r="AC61" i="140"/>
  <c r="M21" i="140"/>
  <c r="AB61" i="140" s="1"/>
  <c r="L21" i="140"/>
  <c r="AA61" i="140" s="1"/>
  <c r="K21" i="140"/>
  <c r="Z61" i="140" s="1"/>
  <c r="I21" i="140"/>
  <c r="X61" i="140" s="1"/>
  <c r="H21" i="140"/>
  <c r="W61" i="140" s="1"/>
  <c r="G21" i="140"/>
  <c r="V61" i="140" s="1"/>
  <c r="F21" i="140"/>
  <c r="U61" i="140" s="1"/>
  <c r="AD60" i="140"/>
  <c r="AC60" i="140"/>
  <c r="M20" i="140"/>
  <c r="AB60" i="140" s="1"/>
  <c r="L20" i="140"/>
  <c r="AA60" i="140" s="1"/>
  <c r="K20" i="140"/>
  <c r="Z60" i="140" s="1"/>
  <c r="I20" i="140"/>
  <c r="X60" i="140" s="1"/>
  <c r="H20" i="140"/>
  <c r="W60" i="140" s="1"/>
  <c r="G20" i="140"/>
  <c r="V60" i="140" s="1"/>
  <c r="F20" i="140"/>
  <c r="U60" i="140" s="1"/>
  <c r="AD59" i="140"/>
  <c r="AC59" i="140"/>
  <c r="M19" i="140"/>
  <c r="AB59" i="140" s="1"/>
  <c r="L19" i="140"/>
  <c r="AA59" i="140" s="1"/>
  <c r="K19" i="140"/>
  <c r="Z59" i="140" s="1"/>
  <c r="I19" i="140"/>
  <c r="X59" i="140" s="1"/>
  <c r="H19" i="140"/>
  <c r="W59" i="140" s="1"/>
  <c r="G19" i="140"/>
  <c r="V59" i="140" s="1"/>
  <c r="F19" i="140"/>
  <c r="U59" i="140" s="1"/>
  <c r="AD58" i="140"/>
  <c r="AC58" i="140"/>
  <c r="M18" i="140"/>
  <c r="AB58" i="140" s="1"/>
  <c r="L18" i="140"/>
  <c r="AA58" i="140" s="1"/>
  <c r="K18" i="140"/>
  <c r="Z58" i="140" s="1"/>
  <c r="I18" i="140"/>
  <c r="X58" i="140" s="1"/>
  <c r="H18" i="140"/>
  <c r="W58" i="140" s="1"/>
  <c r="G18" i="140"/>
  <c r="V58" i="140" s="1"/>
  <c r="F18" i="140"/>
  <c r="U58" i="140" s="1"/>
  <c r="AD57" i="140"/>
  <c r="AC57" i="140"/>
  <c r="M17" i="140"/>
  <c r="AB57" i="140" s="1"/>
  <c r="L17" i="140"/>
  <c r="AA57" i="140" s="1"/>
  <c r="K17" i="140"/>
  <c r="Z57" i="140" s="1"/>
  <c r="I17" i="140"/>
  <c r="X57" i="140" s="1"/>
  <c r="H17" i="140"/>
  <c r="W57" i="140" s="1"/>
  <c r="G17" i="140"/>
  <c r="V57" i="140" s="1"/>
  <c r="F17" i="140"/>
  <c r="U57" i="140" s="1"/>
  <c r="AD56" i="140"/>
  <c r="AC56" i="140"/>
  <c r="M16" i="140"/>
  <c r="AB56" i="140" s="1"/>
  <c r="L16" i="140"/>
  <c r="AA56" i="140" s="1"/>
  <c r="K16" i="140"/>
  <c r="Z56" i="140" s="1"/>
  <c r="I16" i="140"/>
  <c r="X56" i="140" s="1"/>
  <c r="H16" i="140"/>
  <c r="W56" i="140" s="1"/>
  <c r="G16" i="140"/>
  <c r="V56" i="140" s="1"/>
  <c r="F16" i="140"/>
  <c r="U56" i="140" s="1"/>
  <c r="AD55" i="140"/>
  <c r="AC55" i="140"/>
  <c r="M15" i="140"/>
  <c r="AB55" i="140" s="1"/>
  <c r="L15" i="140"/>
  <c r="AA55" i="140" s="1"/>
  <c r="K15" i="140"/>
  <c r="Z55" i="140" s="1"/>
  <c r="I15" i="140"/>
  <c r="X55" i="140" s="1"/>
  <c r="H15" i="140"/>
  <c r="W55" i="140" s="1"/>
  <c r="G15" i="140"/>
  <c r="V55" i="140" s="1"/>
  <c r="F15" i="140"/>
  <c r="U55" i="140" s="1"/>
  <c r="AD54" i="140"/>
  <c r="AC54" i="140"/>
  <c r="M14" i="140"/>
  <c r="AB54" i="140" s="1"/>
  <c r="L14" i="140"/>
  <c r="AA54" i="140" s="1"/>
  <c r="K14" i="140"/>
  <c r="Z54" i="140" s="1"/>
  <c r="I14" i="140"/>
  <c r="X54" i="140" s="1"/>
  <c r="H14" i="140"/>
  <c r="W54" i="140" s="1"/>
  <c r="G14" i="140"/>
  <c r="V54" i="140" s="1"/>
  <c r="F14" i="140"/>
  <c r="U54" i="140" s="1"/>
  <c r="AD53" i="140"/>
  <c r="AC53" i="140"/>
  <c r="M13" i="140"/>
  <c r="AB53" i="140" s="1"/>
  <c r="L13" i="140"/>
  <c r="AA53" i="140" s="1"/>
  <c r="K13" i="140"/>
  <c r="Z53" i="140" s="1"/>
  <c r="I13" i="140"/>
  <c r="X53" i="140" s="1"/>
  <c r="H13" i="140"/>
  <c r="W53" i="140" s="1"/>
  <c r="G13" i="140"/>
  <c r="V53" i="140" s="1"/>
  <c r="F13" i="140"/>
  <c r="U53" i="140" s="1"/>
  <c r="AD52" i="140"/>
  <c r="AC52" i="140"/>
  <c r="M12" i="140"/>
  <c r="AB52" i="140" s="1"/>
  <c r="L12" i="140"/>
  <c r="AA52" i="140" s="1"/>
  <c r="K12" i="140"/>
  <c r="Z52" i="140" s="1"/>
  <c r="I12" i="140"/>
  <c r="X52" i="140" s="1"/>
  <c r="H12" i="140"/>
  <c r="W52" i="140" s="1"/>
  <c r="G12" i="140"/>
  <c r="V52" i="140" s="1"/>
  <c r="F12" i="140"/>
  <c r="U52" i="140" s="1"/>
  <c r="AD51" i="140"/>
  <c r="AC51" i="140"/>
  <c r="M11" i="140"/>
  <c r="AB51" i="140" s="1"/>
  <c r="L11" i="140"/>
  <c r="AA51" i="140" s="1"/>
  <c r="K11" i="140"/>
  <c r="Z51" i="140" s="1"/>
  <c r="I11" i="140"/>
  <c r="X51" i="140" s="1"/>
  <c r="H11" i="140"/>
  <c r="W51" i="140" s="1"/>
  <c r="G11" i="140"/>
  <c r="V51" i="140" s="1"/>
  <c r="F11" i="140"/>
  <c r="U51" i="140" s="1"/>
  <c r="AD50" i="140"/>
  <c r="AC50" i="140"/>
  <c r="M10" i="140"/>
  <c r="AB50" i="140" s="1"/>
  <c r="L10" i="140"/>
  <c r="AA50" i="140" s="1"/>
  <c r="K10" i="140"/>
  <c r="Z50" i="140" s="1"/>
  <c r="I10" i="140"/>
  <c r="X50" i="140" s="1"/>
  <c r="H10" i="140"/>
  <c r="W50" i="140" s="1"/>
  <c r="G10" i="140"/>
  <c r="V50" i="140" s="1"/>
  <c r="F10" i="140"/>
  <c r="U50" i="140" s="1"/>
  <c r="AC49" i="140"/>
  <c r="AD48" i="140"/>
  <c r="AC48" i="140"/>
  <c r="M8" i="140"/>
  <c r="AB48" i="140" s="1"/>
  <c r="L8" i="140"/>
  <c r="AA48" i="140" s="1"/>
  <c r="K8" i="140"/>
  <c r="Z48" i="140" s="1"/>
  <c r="I8" i="140"/>
  <c r="X48" i="140" s="1"/>
  <c r="H8" i="140"/>
  <c r="W48" i="140" s="1"/>
  <c r="G8" i="140"/>
  <c r="V48" i="140" s="1"/>
  <c r="F8" i="140"/>
  <c r="U48" i="140" s="1"/>
  <c r="AD47" i="140"/>
  <c r="AC47" i="140"/>
  <c r="M7" i="140"/>
  <c r="AB47" i="140" s="1"/>
  <c r="L7" i="140"/>
  <c r="AA47" i="140" s="1"/>
  <c r="K7" i="140"/>
  <c r="Z47" i="140" s="1"/>
  <c r="I7" i="140"/>
  <c r="X47" i="140" s="1"/>
  <c r="H7" i="140"/>
  <c r="W47" i="140" s="1"/>
  <c r="G7" i="140"/>
  <c r="V47" i="140" s="1"/>
  <c r="F7" i="140"/>
  <c r="U47" i="140" s="1"/>
  <c r="AD46" i="140"/>
  <c r="AC46" i="140"/>
  <c r="M6" i="140"/>
  <c r="AB46" i="140" s="1"/>
  <c r="L6" i="140"/>
  <c r="AA46" i="140" s="1"/>
  <c r="K6" i="140"/>
  <c r="Z46" i="140" s="1"/>
  <c r="I6" i="140"/>
  <c r="X46" i="140" s="1"/>
  <c r="H6" i="140"/>
  <c r="W46" i="140" s="1"/>
  <c r="G6" i="140"/>
  <c r="V46" i="140" s="1"/>
  <c r="F6" i="140"/>
  <c r="U46" i="140" s="1"/>
  <c r="AD49" i="140"/>
  <c r="M9" i="140"/>
  <c r="AB49" i="140" s="1"/>
  <c r="L9" i="140"/>
  <c r="AA49" i="140" s="1"/>
  <c r="K9" i="140"/>
  <c r="Z49" i="140" s="1"/>
  <c r="I9" i="140"/>
  <c r="X49" i="140" s="1"/>
  <c r="H9" i="140"/>
  <c r="W49" i="140" s="1"/>
  <c r="G9" i="140"/>
  <c r="V49" i="140" s="1"/>
  <c r="F9" i="140"/>
  <c r="U49" i="140" s="1"/>
  <c r="G29" i="152" l="1"/>
  <c r="G26" i="152"/>
  <c r="Q57" i="152" s="1"/>
  <c r="G25" i="152"/>
  <c r="Q56" i="152" s="1"/>
  <c r="G3" i="152"/>
  <c r="Q34" i="152" s="1"/>
  <c r="G11" i="152"/>
  <c r="Q42" i="152" s="1"/>
  <c r="G9" i="152"/>
  <c r="Q40" i="152" s="1"/>
  <c r="G6" i="152"/>
  <c r="Q37" i="152" s="1"/>
  <c r="G8" i="152"/>
  <c r="Q39" i="152" s="1"/>
  <c r="G5" i="152"/>
  <c r="Q36" i="152" s="1"/>
  <c r="G7" i="152"/>
  <c r="Q38" i="152" s="1"/>
  <c r="G10" i="152"/>
  <c r="Q41" i="152" s="1"/>
  <c r="P33" i="143"/>
  <c r="G30" i="152" l="1"/>
  <c r="M41" i="75" l="1"/>
  <c r="Z80" i="75" s="1"/>
  <c r="M40" i="75"/>
  <c r="Z79" i="75" s="1"/>
  <c r="M39" i="75"/>
  <c r="Z78" i="75" s="1"/>
  <c r="M34" i="75"/>
  <c r="Z73" i="75" s="1"/>
  <c r="M33" i="75"/>
  <c r="Z72" i="75" s="1"/>
  <c r="M32" i="75"/>
  <c r="Z71" i="75" s="1"/>
  <c r="M31" i="75"/>
  <c r="Z70" i="75" s="1"/>
  <c r="M30" i="75"/>
  <c r="Z69" i="75" s="1"/>
  <c r="M25" i="75"/>
  <c r="Z64" i="75" s="1"/>
  <c r="M24" i="75"/>
  <c r="Z63" i="75" s="1"/>
  <c r="M23" i="75"/>
  <c r="Z62" i="75" s="1"/>
  <c r="M22" i="75"/>
  <c r="Z61" i="75" s="1"/>
  <c r="M21" i="75"/>
  <c r="Z60" i="75" s="1"/>
  <c r="M20" i="75"/>
  <c r="Z59" i="75" s="1"/>
  <c r="M19" i="75"/>
  <c r="Z58" i="75" s="1"/>
  <c r="M18" i="75"/>
  <c r="Z57" i="75" s="1"/>
  <c r="M17" i="75"/>
  <c r="Z56" i="75" s="1"/>
  <c r="M16" i="75"/>
  <c r="Z55" i="75" s="1"/>
  <c r="M15" i="75"/>
  <c r="Z54" i="75" s="1"/>
  <c r="M14" i="75"/>
  <c r="Z53" i="75" s="1"/>
  <c r="M13" i="75"/>
  <c r="Z52" i="75" s="1"/>
  <c r="M12" i="75"/>
  <c r="Z51" i="75" s="1"/>
  <c r="M11" i="75"/>
  <c r="Z50" i="75" s="1"/>
  <c r="M10" i="75"/>
  <c r="Z49" i="75" s="1"/>
  <c r="M8" i="75"/>
  <c r="Z47" i="75" s="1"/>
  <c r="M7" i="75"/>
  <c r="Z46" i="75" s="1"/>
  <c r="M6" i="75"/>
  <c r="Z45" i="75" s="1"/>
  <c r="M9" i="75" l="1"/>
  <c r="Z48" i="75" s="1"/>
  <c r="L41" i="75"/>
  <c r="L40" i="75"/>
  <c r="L39" i="75"/>
  <c r="L34" i="75"/>
  <c r="L33" i="75"/>
  <c r="L32" i="75"/>
  <c r="L30" i="75"/>
  <c r="L25" i="75"/>
  <c r="L24" i="75"/>
  <c r="L23" i="75"/>
  <c r="L22" i="75"/>
  <c r="L21" i="75"/>
  <c r="L20" i="75"/>
  <c r="L19" i="75"/>
  <c r="L18" i="75"/>
  <c r="L17" i="75"/>
  <c r="L16" i="75"/>
  <c r="L15" i="75"/>
  <c r="L14" i="75"/>
  <c r="L13" i="75"/>
  <c r="L12" i="75"/>
  <c r="L11" i="75"/>
  <c r="L10" i="75"/>
  <c r="L8" i="75"/>
  <c r="L7" i="75"/>
  <c r="L6" i="75"/>
  <c r="K41" i="75" l="1"/>
  <c r="X80" i="75" s="1"/>
  <c r="K40" i="75"/>
  <c r="X79" i="75" s="1"/>
  <c r="K39" i="75"/>
  <c r="K34" i="75"/>
  <c r="X73" i="75" s="1"/>
  <c r="K33" i="75"/>
  <c r="X72" i="75" s="1"/>
  <c r="K32" i="75"/>
  <c r="X71" i="75" s="1"/>
  <c r="K31" i="75"/>
  <c r="X70" i="75" s="1"/>
  <c r="K30" i="75"/>
  <c r="X69" i="75" s="1"/>
  <c r="K25" i="75"/>
  <c r="K24" i="75"/>
  <c r="K23" i="75"/>
  <c r="K22" i="75"/>
  <c r="K21" i="75"/>
  <c r="K20" i="75"/>
  <c r="K19" i="75"/>
  <c r="K18" i="75"/>
  <c r="K17" i="75"/>
  <c r="K16" i="75"/>
  <c r="K15" i="75"/>
  <c r="K14" i="75"/>
  <c r="K13" i="75"/>
  <c r="K12" i="75"/>
  <c r="K11" i="75"/>
  <c r="K10" i="75"/>
  <c r="K8" i="75"/>
  <c r="K7" i="75"/>
  <c r="K6" i="75"/>
  <c r="X78" i="75" l="1"/>
  <c r="X64" i="75"/>
  <c r="X63" i="75"/>
  <c r="X62" i="75"/>
  <c r="X61" i="75"/>
  <c r="X60" i="75"/>
  <c r="X59" i="75"/>
  <c r="X58" i="75"/>
  <c r="X57" i="75"/>
  <c r="X56" i="75"/>
  <c r="X55" i="75"/>
  <c r="X54" i="75"/>
  <c r="X53" i="75"/>
  <c r="X52" i="75"/>
  <c r="X51" i="75"/>
  <c r="X50" i="75"/>
  <c r="X49" i="75"/>
  <c r="X47" i="75"/>
  <c r="X46" i="75"/>
  <c r="X45" i="75"/>
  <c r="Y80" i="75" l="1"/>
  <c r="Y79" i="75"/>
  <c r="Y78" i="75"/>
  <c r="Y73" i="75"/>
  <c r="Y72" i="75"/>
  <c r="Y71" i="75"/>
  <c r="Y69" i="75"/>
  <c r="Y64" i="75"/>
  <c r="Y63" i="75"/>
  <c r="Y62" i="75"/>
  <c r="Y61" i="75"/>
  <c r="Y60" i="75"/>
  <c r="Y59" i="75"/>
  <c r="Y58" i="75"/>
  <c r="Y57" i="75"/>
  <c r="Y56" i="75"/>
  <c r="Y55" i="75"/>
  <c r="Y54" i="75"/>
  <c r="Y53" i="75"/>
  <c r="Y52" i="75"/>
  <c r="Y51" i="75"/>
  <c r="Y50" i="75"/>
  <c r="Y49" i="75"/>
  <c r="Y47" i="75"/>
  <c r="Y46" i="75"/>
  <c r="Y45" i="75"/>
  <c r="J41" i="75" l="1"/>
  <c r="W80" i="75" s="1"/>
  <c r="I41" i="75"/>
  <c r="V80" i="75" s="1"/>
  <c r="H41" i="75"/>
  <c r="U80" i="75" s="1"/>
  <c r="G41" i="75"/>
  <c r="T80" i="75" s="1"/>
  <c r="F41" i="75"/>
  <c r="S80" i="75" s="1"/>
  <c r="E41" i="75"/>
  <c r="R80" i="75" s="1"/>
  <c r="J40" i="75"/>
  <c r="W79" i="75" s="1"/>
  <c r="I40" i="75"/>
  <c r="V79" i="75" s="1"/>
  <c r="H40" i="75"/>
  <c r="U79" i="75" s="1"/>
  <c r="G40" i="75"/>
  <c r="T79" i="75" s="1"/>
  <c r="F40" i="75"/>
  <c r="S79" i="75" s="1"/>
  <c r="E40" i="75"/>
  <c r="R79" i="75" s="1"/>
  <c r="J39" i="75"/>
  <c r="W78" i="75" s="1"/>
  <c r="I39" i="75"/>
  <c r="V78" i="75" s="1"/>
  <c r="H39" i="75"/>
  <c r="U78" i="75" s="1"/>
  <c r="G39" i="75"/>
  <c r="T78" i="75" s="1"/>
  <c r="F39" i="75"/>
  <c r="S78" i="75" s="1"/>
  <c r="E39" i="75"/>
  <c r="R78" i="75" s="1"/>
  <c r="J34" i="75"/>
  <c r="W73" i="75" s="1"/>
  <c r="I34" i="75"/>
  <c r="V73" i="75" s="1"/>
  <c r="H34" i="75"/>
  <c r="G34" i="75"/>
  <c r="F34" i="75"/>
  <c r="E34" i="75"/>
  <c r="J33" i="75"/>
  <c r="W72" i="75" s="1"/>
  <c r="I33" i="75"/>
  <c r="V72" i="75" s="1"/>
  <c r="H33" i="75"/>
  <c r="U72" i="75" s="1"/>
  <c r="G33" i="75"/>
  <c r="T72" i="75" s="1"/>
  <c r="F33" i="75"/>
  <c r="S72" i="75" s="1"/>
  <c r="E33" i="75"/>
  <c r="R72" i="75" s="1"/>
  <c r="J32" i="75"/>
  <c r="W71" i="75" s="1"/>
  <c r="I32" i="75"/>
  <c r="V71" i="75" s="1"/>
  <c r="H32" i="75"/>
  <c r="U71" i="75" s="1"/>
  <c r="G32" i="75"/>
  <c r="T71" i="75" s="1"/>
  <c r="F32" i="75"/>
  <c r="S71" i="75" s="1"/>
  <c r="E32" i="75"/>
  <c r="R71" i="75" s="1"/>
  <c r="J31" i="75"/>
  <c r="W70" i="75" s="1"/>
  <c r="I31" i="75"/>
  <c r="V70" i="75" s="1"/>
  <c r="H31" i="75"/>
  <c r="U70" i="75" s="1"/>
  <c r="G31" i="75"/>
  <c r="T70" i="75" s="1"/>
  <c r="F31" i="75"/>
  <c r="S70" i="75" s="1"/>
  <c r="E31" i="75"/>
  <c r="R70" i="75" s="1"/>
  <c r="J30" i="75"/>
  <c r="W69" i="75" s="1"/>
  <c r="I30" i="75"/>
  <c r="V69" i="75" s="1"/>
  <c r="H30" i="75"/>
  <c r="U69" i="75" s="1"/>
  <c r="G30" i="75"/>
  <c r="T69" i="75" s="1"/>
  <c r="F30" i="75"/>
  <c r="S69" i="75" s="1"/>
  <c r="E30" i="75"/>
  <c r="R69" i="75" s="1"/>
  <c r="J25" i="75"/>
  <c r="W64" i="75" s="1"/>
  <c r="I25" i="75"/>
  <c r="V64" i="75" s="1"/>
  <c r="H25" i="75"/>
  <c r="U64" i="75" s="1"/>
  <c r="G25" i="75"/>
  <c r="T64" i="75" s="1"/>
  <c r="F25" i="75"/>
  <c r="S64" i="75" s="1"/>
  <c r="E25" i="75"/>
  <c r="R64" i="75" s="1"/>
  <c r="J24" i="75"/>
  <c r="W63" i="75" s="1"/>
  <c r="I24" i="75"/>
  <c r="V63" i="75" s="1"/>
  <c r="H24" i="75"/>
  <c r="U63" i="75" s="1"/>
  <c r="G24" i="75"/>
  <c r="T63" i="75" s="1"/>
  <c r="F24" i="75"/>
  <c r="S63" i="75" s="1"/>
  <c r="E24" i="75"/>
  <c r="R63" i="75" s="1"/>
  <c r="J23" i="75"/>
  <c r="W62" i="75" s="1"/>
  <c r="I23" i="75"/>
  <c r="V62" i="75" s="1"/>
  <c r="H23" i="75"/>
  <c r="U62" i="75" s="1"/>
  <c r="G23" i="75"/>
  <c r="T62" i="75" s="1"/>
  <c r="F23" i="75"/>
  <c r="S62" i="75" s="1"/>
  <c r="E23" i="75"/>
  <c r="R62" i="75" s="1"/>
  <c r="J22" i="75"/>
  <c r="W61" i="75" s="1"/>
  <c r="I22" i="75"/>
  <c r="V61" i="75" s="1"/>
  <c r="H22" i="75"/>
  <c r="U61" i="75" s="1"/>
  <c r="G22" i="75"/>
  <c r="T61" i="75" s="1"/>
  <c r="F22" i="75"/>
  <c r="S61" i="75" s="1"/>
  <c r="E22" i="75"/>
  <c r="R61" i="75" s="1"/>
  <c r="J21" i="75"/>
  <c r="W60" i="75" s="1"/>
  <c r="I21" i="75"/>
  <c r="V60" i="75" s="1"/>
  <c r="H21" i="75"/>
  <c r="U60" i="75" s="1"/>
  <c r="G21" i="75"/>
  <c r="T60" i="75" s="1"/>
  <c r="F21" i="75"/>
  <c r="S60" i="75" s="1"/>
  <c r="E21" i="75"/>
  <c r="R60" i="75" s="1"/>
  <c r="J20" i="75"/>
  <c r="W59" i="75" s="1"/>
  <c r="I20" i="75"/>
  <c r="V59" i="75" s="1"/>
  <c r="H20" i="75"/>
  <c r="U59" i="75" s="1"/>
  <c r="G20" i="75"/>
  <c r="T59" i="75" s="1"/>
  <c r="F20" i="75"/>
  <c r="S59" i="75" s="1"/>
  <c r="E20" i="75"/>
  <c r="R59" i="75" s="1"/>
  <c r="J16" i="75"/>
  <c r="W55" i="75" s="1"/>
  <c r="I16" i="75"/>
  <c r="V55" i="75" s="1"/>
  <c r="H16" i="75"/>
  <c r="U55" i="75" s="1"/>
  <c r="G16" i="75"/>
  <c r="T55" i="75" s="1"/>
  <c r="F16" i="75"/>
  <c r="S55" i="75" s="1"/>
  <c r="E16" i="75"/>
  <c r="R55" i="75" s="1"/>
  <c r="J12" i="75"/>
  <c r="W51" i="75" s="1"/>
  <c r="I12" i="75"/>
  <c r="V51" i="75" s="1"/>
  <c r="H12" i="75"/>
  <c r="U51" i="75" s="1"/>
  <c r="G12" i="75"/>
  <c r="T51" i="75" s="1"/>
  <c r="F12" i="75"/>
  <c r="S51" i="75" s="1"/>
  <c r="E12" i="75"/>
  <c r="R51" i="75" s="1"/>
  <c r="J19" i="75"/>
  <c r="W58" i="75" s="1"/>
  <c r="I19" i="75"/>
  <c r="V58" i="75" s="1"/>
  <c r="H19" i="75"/>
  <c r="U58" i="75" s="1"/>
  <c r="G19" i="75"/>
  <c r="T58" i="75" s="1"/>
  <c r="F19" i="75"/>
  <c r="S58" i="75" s="1"/>
  <c r="E19" i="75"/>
  <c r="R58" i="75" s="1"/>
  <c r="J15" i="75"/>
  <c r="W54" i="75" s="1"/>
  <c r="I15" i="75"/>
  <c r="V54" i="75" s="1"/>
  <c r="H15" i="75"/>
  <c r="U54" i="75" s="1"/>
  <c r="G15" i="75"/>
  <c r="T54" i="75" s="1"/>
  <c r="F15" i="75"/>
  <c r="S54" i="75" s="1"/>
  <c r="E15" i="75"/>
  <c r="R54" i="75" s="1"/>
  <c r="J18" i="75"/>
  <c r="W57" i="75" s="1"/>
  <c r="I18" i="75"/>
  <c r="V57" i="75" s="1"/>
  <c r="H18" i="75"/>
  <c r="U57" i="75" s="1"/>
  <c r="G18" i="75"/>
  <c r="T57" i="75" s="1"/>
  <c r="F18" i="75"/>
  <c r="S57" i="75" s="1"/>
  <c r="E18" i="75"/>
  <c r="R57" i="75" s="1"/>
  <c r="J14" i="75"/>
  <c r="W53" i="75" s="1"/>
  <c r="I14" i="75"/>
  <c r="V53" i="75" s="1"/>
  <c r="H14" i="75"/>
  <c r="U53" i="75" s="1"/>
  <c r="G14" i="75"/>
  <c r="T53" i="75" s="1"/>
  <c r="F14" i="75"/>
  <c r="S53" i="75" s="1"/>
  <c r="E14" i="75"/>
  <c r="R53" i="75" s="1"/>
  <c r="J17" i="75"/>
  <c r="W56" i="75" s="1"/>
  <c r="I17" i="75"/>
  <c r="V56" i="75" s="1"/>
  <c r="H17" i="75"/>
  <c r="U56" i="75" s="1"/>
  <c r="G17" i="75"/>
  <c r="T56" i="75" s="1"/>
  <c r="F17" i="75"/>
  <c r="S56" i="75" s="1"/>
  <c r="E17" i="75"/>
  <c r="R56" i="75" s="1"/>
  <c r="J13" i="75"/>
  <c r="W52" i="75" s="1"/>
  <c r="I13" i="75"/>
  <c r="V52" i="75" s="1"/>
  <c r="H13" i="75"/>
  <c r="U52" i="75" s="1"/>
  <c r="G13" i="75"/>
  <c r="T52" i="75" s="1"/>
  <c r="F13" i="75"/>
  <c r="S52" i="75" s="1"/>
  <c r="E13" i="75"/>
  <c r="R52" i="75" s="1"/>
  <c r="J11" i="75"/>
  <c r="W50" i="75" s="1"/>
  <c r="I11" i="75"/>
  <c r="V50" i="75" s="1"/>
  <c r="H11" i="75"/>
  <c r="U50" i="75" s="1"/>
  <c r="G11" i="75"/>
  <c r="T50" i="75" s="1"/>
  <c r="F11" i="75"/>
  <c r="S50" i="75" s="1"/>
  <c r="E11" i="75"/>
  <c r="R50" i="75" s="1"/>
  <c r="J10" i="75"/>
  <c r="W49" i="75" s="1"/>
  <c r="I10" i="75"/>
  <c r="V49" i="75" s="1"/>
  <c r="H10" i="75"/>
  <c r="U49" i="75" s="1"/>
  <c r="G10" i="75"/>
  <c r="T49" i="75" s="1"/>
  <c r="F10" i="75"/>
  <c r="S49" i="75" s="1"/>
  <c r="E10" i="75"/>
  <c r="R49" i="75" s="1"/>
  <c r="J8" i="75"/>
  <c r="W47" i="75" s="1"/>
  <c r="I8" i="75"/>
  <c r="V47" i="75" s="1"/>
  <c r="H8" i="75"/>
  <c r="U47" i="75" s="1"/>
  <c r="G8" i="75"/>
  <c r="T47" i="75" s="1"/>
  <c r="F8" i="75"/>
  <c r="S47" i="75" s="1"/>
  <c r="E8" i="75"/>
  <c r="R47" i="75" s="1"/>
  <c r="J7" i="75"/>
  <c r="W46" i="75" s="1"/>
  <c r="I7" i="75"/>
  <c r="V46" i="75" s="1"/>
  <c r="H7" i="75"/>
  <c r="U46" i="75" s="1"/>
  <c r="G7" i="75"/>
  <c r="T46" i="75" s="1"/>
  <c r="F7" i="75"/>
  <c r="S46" i="75" s="1"/>
  <c r="E7" i="75"/>
  <c r="R46" i="75" s="1"/>
  <c r="J6" i="75"/>
  <c r="W45" i="75" s="1"/>
  <c r="I6" i="75"/>
  <c r="V45" i="75" s="1"/>
  <c r="H6" i="75"/>
  <c r="U45" i="75" s="1"/>
  <c r="F6" i="75"/>
  <c r="S45" i="75" s="1"/>
  <c r="E6" i="75"/>
  <c r="R45" i="75" s="1"/>
  <c r="M22" i="72"/>
  <c r="M21" i="72"/>
  <c r="L22" i="72"/>
  <c r="L21" i="72"/>
  <c r="J22" i="72"/>
  <c r="J21" i="72"/>
  <c r="I22" i="72"/>
  <c r="I21" i="72"/>
  <c r="H21" i="72"/>
  <c r="H22" i="72"/>
  <c r="G22" i="72"/>
  <c r="G21" i="72"/>
  <c r="F22" i="72"/>
  <c r="F21" i="72"/>
  <c r="K22" i="72"/>
  <c r="K21" i="72"/>
  <c r="E22" i="72"/>
  <c r="E21" i="72"/>
  <c r="E9" i="75" l="1"/>
  <c r="R48" i="75" s="1"/>
  <c r="I9" i="75"/>
  <c r="V48" i="75" s="1"/>
  <c r="F9" i="75"/>
  <c r="S48" i="75" s="1"/>
  <c r="J9" i="75"/>
  <c r="W48" i="75" s="1"/>
  <c r="K9" i="75"/>
  <c r="X48" i="75" s="1"/>
  <c r="H9" i="75"/>
  <c r="U48" i="75" s="1"/>
  <c r="L9" i="75"/>
  <c r="Y48" i="75" s="1"/>
  <c r="U40" i="74" l="1"/>
  <c r="U39" i="74"/>
  <c r="U38" i="74"/>
  <c r="U36" i="74"/>
  <c r="R40" i="74"/>
  <c r="R39" i="74"/>
  <c r="R38" i="74"/>
  <c r="R36" i="74"/>
  <c r="F21" i="74"/>
  <c r="R41" i="74" s="1"/>
  <c r="F17" i="74"/>
  <c r="R37" i="74" s="1"/>
  <c r="X36" i="74" l="1"/>
  <c r="X38" i="74"/>
  <c r="X39" i="74"/>
  <c r="X40" i="74"/>
  <c r="M6" i="72"/>
  <c r="AA48" i="72" s="1"/>
  <c r="M7" i="72"/>
  <c r="AA49" i="72" s="1"/>
  <c r="M8" i="72"/>
  <c r="M10" i="72"/>
  <c r="AA52" i="72" s="1"/>
  <c r="M11" i="72"/>
  <c r="L6" i="74" s="1"/>
  <c r="X26" i="74" s="1"/>
  <c r="M12" i="72"/>
  <c r="L7" i="74" s="1"/>
  <c r="X27" i="74" s="1"/>
  <c r="M13" i="72"/>
  <c r="L8" i="74" s="1"/>
  <c r="X28" i="74" s="1"/>
  <c r="M14" i="72"/>
  <c r="AA56" i="72" s="1"/>
  <c r="M15" i="72"/>
  <c r="L10" i="74" s="1"/>
  <c r="X30" i="74" s="1"/>
  <c r="M16" i="72"/>
  <c r="L11" i="74" s="1"/>
  <c r="X31" i="74" s="1"/>
  <c r="M17" i="72"/>
  <c r="L12" i="74" s="1"/>
  <c r="X32" i="74" s="1"/>
  <c r="M18" i="72"/>
  <c r="AA60" i="72" s="1"/>
  <c r="M19" i="72"/>
  <c r="L14" i="74" s="1"/>
  <c r="X34" i="74" s="1"/>
  <c r="M20" i="72"/>
  <c r="L15" i="74" s="1"/>
  <c r="X35" i="74" s="1"/>
  <c r="M23" i="72"/>
  <c r="AA63" i="72" s="1"/>
  <c r="M24" i="72"/>
  <c r="AA64" i="72" s="1"/>
  <c r="M25" i="72"/>
  <c r="AA65" i="72" s="1"/>
  <c r="M26" i="72"/>
  <c r="AA66" i="72" s="1"/>
  <c r="M27" i="72"/>
  <c r="AA67" i="72" s="1"/>
  <c r="M28" i="72"/>
  <c r="AA68" i="72" s="1"/>
  <c r="M33" i="72"/>
  <c r="AA73" i="72" s="1"/>
  <c r="M34" i="72"/>
  <c r="AA74" i="72" s="1"/>
  <c r="M35" i="72"/>
  <c r="AA75" i="72" s="1"/>
  <c r="M36" i="72"/>
  <c r="AA76" i="72" s="1"/>
  <c r="M37" i="72"/>
  <c r="AA77" i="72" s="1"/>
  <c r="M42" i="72"/>
  <c r="AA82" i="72" s="1"/>
  <c r="M43" i="72"/>
  <c r="AA83" i="72" s="1"/>
  <c r="M44" i="72"/>
  <c r="AA84" i="72" s="1"/>
  <c r="O8" i="69"/>
  <c r="AD32" i="69" s="1"/>
  <c r="O12" i="69"/>
  <c r="AD36" i="69" s="1"/>
  <c r="O16" i="69"/>
  <c r="AD40" i="69" s="1"/>
  <c r="O20" i="69"/>
  <c r="AD44" i="69" s="1"/>
  <c r="O14" i="69"/>
  <c r="AD38" i="69" s="1"/>
  <c r="O13" i="69"/>
  <c r="AD37" i="69" s="1"/>
  <c r="O5" i="69"/>
  <c r="AD29" i="69" s="1"/>
  <c r="O7" i="69" l="1"/>
  <c r="AD31" i="69" s="1"/>
  <c r="O19" i="69"/>
  <c r="AD43" i="69" s="1"/>
  <c r="O18" i="69"/>
  <c r="AD42" i="69" s="1"/>
  <c r="O17" i="69"/>
  <c r="AD41" i="69" s="1"/>
  <c r="O11" i="69"/>
  <c r="AD35" i="69" s="1"/>
  <c r="M9" i="72"/>
  <c r="AA51" i="72" s="1"/>
  <c r="O6" i="69"/>
  <c r="AD30" i="69" s="1"/>
  <c r="O10" i="69"/>
  <c r="AD34" i="69" s="1"/>
  <c r="O15" i="69"/>
  <c r="AD39" i="69" s="1"/>
  <c r="O9" i="69"/>
  <c r="AD33" i="69" s="1"/>
  <c r="AA59" i="72"/>
  <c r="AA55" i="72"/>
  <c r="L21" i="74"/>
  <c r="X41" i="74" s="1"/>
  <c r="L13" i="74"/>
  <c r="X33" i="74" s="1"/>
  <c r="L9" i="74"/>
  <c r="X29" i="74" s="1"/>
  <c r="AA62" i="72"/>
  <c r="AA58" i="72"/>
  <c r="AA54" i="72"/>
  <c r="AA50" i="72"/>
  <c r="L17" i="74"/>
  <c r="X37" i="74" s="1"/>
  <c r="AA61" i="72"/>
  <c r="AA57" i="72"/>
  <c r="AA53" i="72"/>
  <c r="W40" i="74"/>
  <c r="V40" i="74"/>
  <c r="T40" i="74"/>
  <c r="S40" i="74"/>
  <c r="W39" i="74"/>
  <c r="V39" i="74"/>
  <c r="T39" i="74"/>
  <c r="S39" i="74"/>
  <c r="W38" i="74"/>
  <c r="V38" i="74"/>
  <c r="T38" i="74"/>
  <c r="S38" i="74"/>
  <c r="W36" i="74"/>
  <c r="V36" i="74"/>
  <c r="T36" i="74"/>
  <c r="S36" i="74"/>
  <c r="J44" i="72"/>
  <c r="J43" i="72"/>
  <c r="J42" i="72"/>
  <c r="J37" i="72"/>
  <c r="J36" i="72"/>
  <c r="J35" i="72"/>
  <c r="J34" i="72"/>
  <c r="J33" i="72"/>
  <c r="J28" i="72"/>
  <c r="J21" i="74" s="1"/>
  <c r="J27" i="72"/>
  <c r="J26" i="72"/>
  <c r="J25" i="72"/>
  <c r="J24" i="72"/>
  <c r="J17" i="74" s="1"/>
  <c r="J23" i="72"/>
  <c r="J20" i="72"/>
  <c r="J15" i="74" s="1"/>
  <c r="V35" i="74" s="1"/>
  <c r="J19" i="72"/>
  <c r="J14" i="74" s="1"/>
  <c r="V34" i="74" s="1"/>
  <c r="J18" i="72"/>
  <c r="J13" i="74" s="1"/>
  <c r="V33" i="74" s="1"/>
  <c r="J17" i="72"/>
  <c r="J12" i="74" s="1"/>
  <c r="V32" i="74" s="1"/>
  <c r="J16" i="72"/>
  <c r="J11" i="74" s="1"/>
  <c r="V31" i="74" s="1"/>
  <c r="J15" i="72"/>
  <c r="J10" i="74" s="1"/>
  <c r="V30" i="74" s="1"/>
  <c r="J14" i="72"/>
  <c r="J9" i="74" s="1"/>
  <c r="V29" i="74" s="1"/>
  <c r="J13" i="72"/>
  <c r="J8" i="74" s="1"/>
  <c r="V28" i="74" s="1"/>
  <c r="J12" i="72"/>
  <c r="J7" i="74" s="1"/>
  <c r="V27" i="74" s="1"/>
  <c r="J11" i="72"/>
  <c r="J6" i="74" s="1"/>
  <c r="V26" i="74" s="1"/>
  <c r="J10" i="72"/>
  <c r="J8" i="72"/>
  <c r="J7" i="72"/>
  <c r="J6" i="72"/>
  <c r="L44" i="72"/>
  <c r="I44" i="72"/>
  <c r="H44" i="72"/>
  <c r="G44" i="72"/>
  <c r="F44" i="72"/>
  <c r="E44" i="72"/>
  <c r="L43" i="72"/>
  <c r="I43" i="72"/>
  <c r="H43" i="72"/>
  <c r="G43" i="72"/>
  <c r="F43" i="72"/>
  <c r="E43" i="72"/>
  <c r="L42" i="72"/>
  <c r="I42" i="72"/>
  <c r="H42" i="72"/>
  <c r="G42" i="72"/>
  <c r="F42" i="72"/>
  <c r="E42" i="72"/>
  <c r="N86" i="72"/>
  <c r="L37" i="72"/>
  <c r="I37" i="72"/>
  <c r="H37" i="72"/>
  <c r="G37" i="72"/>
  <c r="F37" i="72"/>
  <c r="E37" i="72"/>
  <c r="L36" i="72"/>
  <c r="I36" i="72"/>
  <c r="H36" i="72"/>
  <c r="G36" i="72"/>
  <c r="F36" i="72"/>
  <c r="E36" i="72"/>
  <c r="L35" i="72"/>
  <c r="I35" i="72"/>
  <c r="H35" i="72"/>
  <c r="G35" i="72"/>
  <c r="F35" i="72"/>
  <c r="E35" i="72"/>
  <c r="L34" i="72"/>
  <c r="I34" i="72"/>
  <c r="H34" i="72"/>
  <c r="G34" i="72"/>
  <c r="F34" i="72"/>
  <c r="L33" i="72"/>
  <c r="I33" i="72"/>
  <c r="H33" i="72"/>
  <c r="G33" i="72"/>
  <c r="F33" i="72"/>
  <c r="E34" i="72"/>
  <c r="E33" i="72"/>
  <c r="L28" i="72"/>
  <c r="K21" i="74" s="1"/>
  <c r="W41" i="74" s="1"/>
  <c r="L27" i="72"/>
  <c r="L26" i="72"/>
  <c r="L25" i="72"/>
  <c r="L24" i="72"/>
  <c r="K17" i="74" s="1"/>
  <c r="W37" i="74" s="1"/>
  <c r="L23" i="72"/>
  <c r="L20" i="72"/>
  <c r="K15" i="74" s="1"/>
  <c r="W35" i="74" s="1"/>
  <c r="L19" i="72"/>
  <c r="K14" i="74" s="1"/>
  <c r="W34" i="74" s="1"/>
  <c r="L18" i="72"/>
  <c r="K13" i="74" s="1"/>
  <c r="W33" i="74" s="1"/>
  <c r="L17" i="72"/>
  <c r="K12" i="74" s="1"/>
  <c r="W32" i="74" s="1"/>
  <c r="L16" i="72"/>
  <c r="K11" i="74" s="1"/>
  <c r="W31" i="74" s="1"/>
  <c r="L15" i="72"/>
  <c r="K10" i="74" s="1"/>
  <c r="W30" i="74" s="1"/>
  <c r="L14" i="72"/>
  <c r="K9" i="74" s="1"/>
  <c r="W29" i="74" s="1"/>
  <c r="L13" i="72"/>
  <c r="K8" i="74" s="1"/>
  <c r="W28" i="74" s="1"/>
  <c r="L12" i="72"/>
  <c r="K7" i="74" s="1"/>
  <c r="W27" i="74" s="1"/>
  <c r="L11" i="72"/>
  <c r="K6" i="74" s="1"/>
  <c r="W26" i="74" s="1"/>
  <c r="L10" i="72"/>
  <c r="L8" i="72"/>
  <c r="L7" i="72"/>
  <c r="L6" i="72"/>
  <c r="I28" i="72"/>
  <c r="I27" i="72"/>
  <c r="I26" i="72"/>
  <c r="I25" i="72"/>
  <c r="I24" i="72"/>
  <c r="I23" i="72"/>
  <c r="I20" i="72"/>
  <c r="I15" i="74" s="1"/>
  <c r="U35" i="74" s="1"/>
  <c r="I19" i="72"/>
  <c r="I14" i="74" s="1"/>
  <c r="U34" i="74" s="1"/>
  <c r="I18" i="72"/>
  <c r="I13" i="74" s="1"/>
  <c r="U33" i="74" s="1"/>
  <c r="I17" i="72"/>
  <c r="I12" i="74" s="1"/>
  <c r="U32" i="74" s="1"/>
  <c r="I16" i="72"/>
  <c r="I11" i="74" s="1"/>
  <c r="U31" i="74" s="1"/>
  <c r="I15" i="72"/>
  <c r="I10" i="74" s="1"/>
  <c r="U30" i="74" s="1"/>
  <c r="I14" i="72"/>
  <c r="I9" i="74" s="1"/>
  <c r="U29" i="74" s="1"/>
  <c r="I13" i="72"/>
  <c r="I8" i="74" s="1"/>
  <c r="U28" i="74" s="1"/>
  <c r="I12" i="72"/>
  <c r="I7" i="74" s="1"/>
  <c r="U27" i="74" s="1"/>
  <c r="I11" i="72"/>
  <c r="I6" i="74" s="1"/>
  <c r="U26" i="74" s="1"/>
  <c r="I10" i="72"/>
  <c r="I8" i="72"/>
  <c r="I7" i="72"/>
  <c r="I6" i="72"/>
  <c r="H28" i="72"/>
  <c r="H27" i="72"/>
  <c r="H26" i="72"/>
  <c r="H25" i="72"/>
  <c r="H24" i="72"/>
  <c r="H23" i="72"/>
  <c r="H20" i="72"/>
  <c r="H15" i="74" s="1"/>
  <c r="T35" i="74" s="1"/>
  <c r="H19" i="72"/>
  <c r="H14" i="74" s="1"/>
  <c r="T34" i="74" s="1"/>
  <c r="H18" i="72"/>
  <c r="H13" i="74" s="1"/>
  <c r="T33" i="74" s="1"/>
  <c r="H17" i="72"/>
  <c r="H12" i="74" s="1"/>
  <c r="T32" i="74" s="1"/>
  <c r="H16" i="72"/>
  <c r="H11" i="74" s="1"/>
  <c r="T31" i="74" s="1"/>
  <c r="H15" i="72"/>
  <c r="H10" i="74" s="1"/>
  <c r="T30" i="74" s="1"/>
  <c r="H14" i="72"/>
  <c r="H9" i="74" s="1"/>
  <c r="T29" i="74" s="1"/>
  <c r="H13" i="72"/>
  <c r="H8" i="74" s="1"/>
  <c r="T28" i="74" s="1"/>
  <c r="H12" i="72"/>
  <c r="H7" i="74" s="1"/>
  <c r="T27" i="74" s="1"/>
  <c r="H11" i="72"/>
  <c r="H6" i="74" s="1"/>
  <c r="T26" i="74" s="1"/>
  <c r="H10" i="72"/>
  <c r="H8" i="72"/>
  <c r="H7" i="72"/>
  <c r="H6" i="72"/>
  <c r="G28" i="72"/>
  <c r="G27" i="72"/>
  <c r="G26" i="72"/>
  <c r="G25" i="72"/>
  <c r="G24" i="72"/>
  <c r="G23" i="72"/>
  <c r="G20" i="72"/>
  <c r="G19" i="72"/>
  <c r="G18" i="72"/>
  <c r="G17" i="72"/>
  <c r="G16" i="72"/>
  <c r="G15" i="72"/>
  <c r="G14" i="72"/>
  <c r="G13" i="72"/>
  <c r="G12" i="72"/>
  <c r="G11" i="72"/>
  <c r="G10" i="72"/>
  <c r="G8" i="72"/>
  <c r="G7" i="72"/>
  <c r="F28" i="72"/>
  <c r="F27" i="72"/>
  <c r="F26" i="72"/>
  <c r="F25" i="72"/>
  <c r="F24" i="72"/>
  <c r="F23" i="72"/>
  <c r="F20" i="72"/>
  <c r="G15" i="74" s="1"/>
  <c r="S35" i="74" s="1"/>
  <c r="F19" i="72"/>
  <c r="G14" i="74" s="1"/>
  <c r="S34" i="74" s="1"/>
  <c r="F18" i="72"/>
  <c r="G13" i="74" s="1"/>
  <c r="S33" i="74" s="1"/>
  <c r="F17" i="72"/>
  <c r="G12" i="74" s="1"/>
  <c r="S32" i="74" s="1"/>
  <c r="F16" i="72"/>
  <c r="G11" i="74" s="1"/>
  <c r="S31" i="74" s="1"/>
  <c r="F15" i="72"/>
  <c r="G10" i="74" s="1"/>
  <c r="S30" i="74" s="1"/>
  <c r="F14" i="72"/>
  <c r="G9" i="74" s="1"/>
  <c r="S29" i="74" s="1"/>
  <c r="F13" i="72"/>
  <c r="G8" i="74" s="1"/>
  <c r="S28" i="74" s="1"/>
  <c r="F12" i="72"/>
  <c r="G7" i="74" s="1"/>
  <c r="S27" i="74" s="1"/>
  <c r="F11" i="72"/>
  <c r="G6" i="74" s="1"/>
  <c r="S26" i="74" s="1"/>
  <c r="F10" i="72"/>
  <c r="F8" i="72"/>
  <c r="F7" i="72"/>
  <c r="F6" i="72"/>
  <c r="K28" i="72"/>
  <c r="K27" i="72"/>
  <c r="K26" i="72"/>
  <c r="K25" i="72"/>
  <c r="K24" i="72"/>
  <c r="K23" i="72"/>
  <c r="K20" i="72"/>
  <c r="K19" i="72"/>
  <c r="K18" i="72"/>
  <c r="K17" i="72"/>
  <c r="K16" i="72"/>
  <c r="K15" i="72"/>
  <c r="K14" i="72"/>
  <c r="K13" i="72"/>
  <c r="K12" i="72"/>
  <c r="K11" i="72"/>
  <c r="K10" i="72"/>
  <c r="K8" i="72"/>
  <c r="K7" i="72"/>
  <c r="K6" i="72"/>
  <c r="E28" i="72"/>
  <c r="G21" i="74" s="1"/>
  <c r="S41" i="74" s="1"/>
  <c r="E27" i="72"/>
  <c r="E26" i="72"/>
  <c r="E25" i="72"/>
  <c r="E24" i="72"/>
  <c r="G17" i="74" s="1"/>
  <c r="S37" i="74" s="1"/>
  <c r="E23" i="72"/>
  <c r="E20" i="72"/>
  <c r="F15" i="74" s="1"/>
  <c r="R35" i="74" s="1"/>
  <c r="E19" i="72"/>
  <c r="F14" i="74" s="1"/>
  <c r="R34" i="74" s="1"/>
  <c r="E18" i="72"/>
  <c r="F13" i="74" s="1"/>
  <c r="R33" i="74" s="1"/>
  <c r="E17" i="72"/>
  <c r="F12" i="74" s="1"/>
  <c r="R32" i="74" s="1"/>
  <c r="E16" i="72"/>
  <c r="F11" i="74" s="1"/>
  <c r="R31" i="74" s="1"/>
  <c r="E15" i="72"/>
  <c r="F10" i="74" s="1"/>
  <c r="R30" i="74" s="1"/>
  <c r="E14" i="72"/>
  <c r="F9" i="74" s="1"/>
  <c r="R29" i="74" s="1"/>
  <c r="E13" i="72"/>
  <c r="F8" i="74" s="1"/>
  <c r="R28" i="74" s="1"/>
  <c r="E12" i="72"/>
  <c r="F7" i="74" s="1"/>
  <c r="R27" i="74" s="1"/>
  <c r="E11" i="72"/>
  <c r="F6" i="74" s="1"/>
  <c r="R26" i="74" s="1"/>
  <c r="E10" i="72"/>
  <c r="E8" i="72"/>
  <c r="E7" i="72"/>
  <c r="E6" i="72"/>
  <c r="I19" i="69"/>
  <c r="H19" i="69"/>
  <c r="I18" i="69"/>
  <c r="H18" i="69"/>
  <c r="I17" i="69"/>
  <c r="H17" i="69"/>
  <c r="I12" i="69"/>
  <c r="I11" i="69"/>
  <c r="H16" i="69"/>
  <c r="H15" i="69"/>
  <c r="H14" i="69"/>
  <c r="H13" i="69"/>
  <c r="H12" i="69"/>
  <c r="H11" i="69"/>
  <c r="V37" i="74" l="1"/>
  <c r="V41" i="74"/>
  <c r="H17" i="74"/>
  <c r="T37" i="74" s="1"/>
  <c r="I17" i="74"/>
  <c r="U37" i="74" s="1"/>
  <c r="H21" i="74"/>
  <c r="T41" i="74" s="1"/>
  <c r="I21" i="74"/>
  <c r="U41" i="74" s="1"/>
  <c r="H9" i="72"/>
  <c r="L9" i="72"/>
  <c r="I9" i="72"/>
  <c r="E9" i="72"/>
  <c r="S51" i="72" s="1"/>
  <c r="F9" i="72"/>
  <c r="K9" i="72"/>
  <c r="J9" i="72"/>
  <c r="I20" i="69" l="1"/>
  <c r="H20" i="69"/>
  <c r="I10" i="69"/>
  <c r="I9" i="69"/>
  <c r="I5" i="69"/>
  <c r="H10" i="69"/>
  <c r="H9" i="69"/>
  <c r="H8" i="69"/>
  <c r="H7" i="69"/>
  <c r="H6" i="69"/>
  <c r="H5" i="69"/>
  <c r="S48" i="72" l="1"/>
  <c r="T48" i="72"/>
  <c r="V48" i="72"/>
  <c r="W48" i="72"/>
  <c r="X48" i="72"/>
  <c r="Y48" i="72"/>
  <c r="Z48" i="72"/>
  <c r="S49" i="72"/>
  <c r="T49" i="72"/>
  <c r="U49" i="72"/>
  <c r="V49" i="72"/>
  <c r="W49" i="72"/>
  <c r="X49" i="72"/>
  <c r="Y49" i="72"/>
  <c r="Z49" i="72"/>
  <c r="S50" i="72"/>
  <c r="T50" i="72"/>
  <c r="U50" i="72"/>
  <c r="V50" i="72"/>
  <c r="W50" i="72"/>
  <c r="X50" i="72"/>
  <c r="Y50" i="72"/>
  <c r="Z50" i="72"/>
  <c r="T51" i="72"/>
  <c r="V51" i="72"/>
  <c r="W51" i="72"/>
  <c r="X51" i="72"/>
  <c r="Y51" i="72"/>
  <c r="Z51" i="72"/>
  <c r="S52" i="72"/>
  <c r="T52" i="72"/>
  <c r="U52" i="72"/>
  <c r="V52" i="72"/>
  <c r="W52" i="72"/>
  <c r="X52" i="72"/>
  <c r="Y52" i="72"/>
  <c r="Z52" i="72"/>
  <c r="S53" i="72"/>
  <c r="T53" i="72"/>
  <c r="U53" i="72"/>
  <c r="V53" i="72"/>
  <c r="W53" i="72"/>
  <c r="X53" i="72"/>
  <c r="Y53" i="72"/>
  <c r="Z53" i="72"/>
  <c r="Z54" i="72"/>
  <c r="S54" i="72"/>
  <c r="T54" i="72"/>
  <c r="U54" i="72"/>
  <c r="V54" i="72"/>
  <c r="W54" i="72"/>
  <c r="X54" i="72"/>
  <c r="Y54" i="72"/>
  <c r="S55" i="72"/>
  <c r="T55" i="72"/>
  <c r="U55" i="72"/>
  <c r="V55" i="72"/>
  <c r="W55" i="72"/>
  <c r="X55" i="72"/>
  <c r="Y55" i="72"/>
  <c r="Z55" i="72"/>
  <c r="S56" i="72"/>
  <c r="T56" i="72"/>
  <c r="U56" i="72"/>
  <c r="V56" i="72"/>
  <c r="W56" i="72"/>
  <c r="X56" i="72"/>
  <c r="Y56" i="72"/>
  <c r="Z56" i="72"/>
  <c r="S57" i="72"/>
  <c r="T57" i="72"/>
  <c r="U57" i="72"/>
  <c r="V57" i="72"/>
  <c r="W57" i="72"/>
  <c r="X57" i="72"/>
  <c r="Y57" i="72"/>
  <c r="Z57" i="72"/>
  <c r="S58" i="72"/>
  <c r="T58" i="72"/>
  <c r="U58" i="72"/>
  <c r="V58" i="72"/>
  <c r="W58" i="72"/>
  <c r="X58" i="72"/>
  <c r="Y58" i="72"/>
  <c r="Z58" i="72"/>
  <c r="S59" i="72"/>
  <c r="T59" i="72"/>
  <c r="U59" i="72"/>
  <c r="V59" i="72"/>
  <c r="W59" i="72"/>
  <c r="X59" i="72"/>
  <c r="Y59" i="72"/>
  <c r="Z59" i="72"/>
  <c r="S60" i="72"/>
  <c r="T60" i="72"/>
  <c r="U60" i="72"/>
  <c r="V60" i="72"/>
  <c r="W60" i="72"/>
  <c r="X60" i="72"/>
  <c r="Y60" i="72"/>
  <c r="Z60" i="72"/>
  <c r="S61" i="72"/>
  <c r="T61" i="72"/>
  <c r="U61" i="72"/>
  <c r="V61" i="72"/>
  <c r="W61" i="72"/>
  <c r="X61" i="72"/>
  <c r="Y61" i="72"/>
  <c r="Z61" i="72"/>
  <c r="T62" i="72"/>
  <c r="S62" i="72"/>
  <c r="U62" i="72"/>
  <c r="V62" i="72"/>
  <c r="W62" i="72"/>
  <c r="X62" i="72"/>
  <c r="Y62" i="72"/>
  <c r="Z62" i="72"/>
  <c r="S63" i="72"/>
  <c r="T63" i="72"/>
  <c r="U63" i="72"/>
  <c r="V63" i="72"/>
  <c r="W63" i="72"/>
  <c r="X63" i="72"/>
  <c r="Y63" i="72"/>
  <c r="Z63" i="72"/>
  <c r="S64" i="72"/>
  <c r="T64" i="72"/>
  <c r="U64" i="72"/>
  <c r="V64" i="72"/>
  <c r="W64" i="72"/>
  <c r="X64" i="72"/>
  <c r="Y64" i="72"/>
  <c r="Z64" i="72"/>
  <c r="S65" i="72"/>
  <c r="T65" i="72"/>
  <c r="U65" i="72"/>
  <c r="V65" i="72"/>
  <c r="W65" i="72"/>
  <c r="X65" i="72"/>
  <c r="Y65" i="72"/>
  <c r="Z65" i="72"/>
  <c r="U66" i="72"/>
  <c r="V66" i="72"/>
  <c r="X66" i="72"/>
  <c r="Z66" i="72"/>
  <c r="S66" i="72"/>
  <c r="T66" i="72"/>
  <c r="W66" i="72"/>
  <c r="Y66" i="72"/>
  <c r="S67" i="72"/>
  <c r="T67" i="72"/>
  <c r="U67" i="72"/>
  <c r="V67" i="72"/>
  <c r="W67" i="72"/>
  <c r="X67" i="72"/>
  <c r="Y67" i="72"/>
  <c r="Z67" i="72"/>
  <c r="S68" i="72"/>
  <c r="T68" i="72"/>
  <c r="U68" i="72"/>
  <c r="V68" i="72"/>
  <c r="W68" i="72"/>
  <c r="X68" i="72"/>
  <c r="Y68" i="72"/>
  <c r="Z68" i="72"/>
  <c r="S73" i="72"/>
  <c r="U73" i="72"/>
  <c r="W73" i="72"/>
  <c r="Y73" i="72"/>
  <c r="T73" i="72"/>
  <c r="V73" i="72"/>
  <c r="X73" i="72"/>
  <c r="Z73" i="72"/>
  <c r="V74" i="72"/>
  <c r="S74" i="72"/>
  <c r="T74" i="72"/>
  <c r="U74" i="72"/>
  <c r="W74" i="72"/>
  <c r="X74" i="72"/>
  <c r="Y74" i="72"/>
  <c r="Z74" i="72"/>
  <c r="S75" i="72"/>
  <c r="T75" i="72"/>
  <c r="U75" i="72"/>
  <c r="V75" i="72"/>
  <c r="W75" i="72"/>
  <c r="X75" i="72"/>
  <c r="Y75" i="72"/>
  <c r="Z75" i="72"/>
  <c r="S76" i="72"/>
  <c r="T76" i="72"/>
  <c r="U76" i="72"/>
  <c r="V76" i="72"/>
  <c r="W76" i="72"/>
  <c r="X76" i="72"/>
  <c r="Y76" i="72"/>
  <c r="Z76" i="72"/>
  <c r="W77" i="72"/>
  <c r="X77" i="72"/>
  <c r="Y77" i="72"/>
  <c r="Z77" i="72"/>
  <c r="S82" i="72"/>
  <c r="T82" i="72"/>
  <c r="U82" i="72"/>
  <c r="V82" i="72"/>
  <c r="W82" i="72"/>
  <c r="X82" i="72"/>
  <c r="Y82" i="72"/>
  <c r="Z82" i="72"/>
  <c r="S83" i="72"/>
  <c r="T83" i="72"/>
  <c r="U83" i="72"/>
  <c r="V83" i="72"/>
  <c r="W83" i="72"/>
  <c r="X83" i="72"/>
  <c r="Y83" i="72"/>
  <c r="Z83" i="72"/>
  <c r="U84" i="72"/>
  <c r="S84" i="72"/>
  <c r="T84" i="72"/>
  <c r="V84" i="72"/>
  <c r="W84" i="72"/>
  <c r="X84" i="72"/>
  <c r="Y84" i="72"/>
  <c r="Z84" i="72"/>
  <c r="I14" i="69" l="1"/>
  <c r="I13" i="69" l="1"/>
  <c r="I8" i="69"/>
  <c r="I16" i="69"/>
  <c r="G6" i="75"/>
  <c r="I15" i="69"/>
  <c r="I7" i="69"/>
  <c r="I6" i="69"/>
  <c r="G6" i="72"/>
  <c r="N20" i="69"/>
  <c r="AC44" i="69" s="1"/>
  <c r="M20" i="69"/>
  <c r="AB44" i="69" s="1"/>
  <c r="L20" i="69"/>
  <c r="AA44" i="69" s="1"/>
  <c r="K20" i="69"/>
  <c r="Z44" i="69" s="1"/>
  <c r="J20" i="69"/>
  <c r="Y44" i="69" s="1"/>
  <c r="G20" i="69"/>
  <c r="V44" i="69" s="1"/>
  <c r="N19" i="69"/>
  <c r="AC43" i="69" s="1"/>
  <c r="M19" i="69"/>
  <c r="AB43" i="69" s="1"/>
  <c r="L19" i="69"/>
  <c r="K19" i="69"/>
  <c r="Z43" i="69" s="1"/>
  <c r="J19" i="69"/>
  <c r="Y43" i="69" s="1"/>
  <c r="G19" i="69"/>
  <c r="V43" i="69" s="1"/>
  <c r="N18" i="69"/>
  <c r="AC42" i="69" s="1"/>
  <c r="M18" i="69"/>
  <c r="AB42" i="69" s="1"/>
  <c r="L18" i="69"/>
  <c r="AA42" i="69" s="1"/>
  <c r="K18" i="69"/>
  <c r="Z42" i="69" s="1"/>
  <c r="J18" i="69"/>
  <c r="Y42" i="69" s="1"/>
  <c r="G18" i="69"/>
  <c r="V42" i="69" s="1"/>
  <c r="N17" i="69"/>
  <c r="AC41" i="69" s="1"/>
  <c r="M17" i="69"/>
  <c r="AB41" i="69" s="1"/>
  <c r="L17" i="69"/>
  <c r="AA41" i="69" s="1"/>
  <c r="K17" i="69"/>
  <c r="Z41" i="69" s="1"/>
  <c r="J17" i="69"/>
  <c r="Y41" i="69" s="1"/>
  <c r="G17" i="69"/>
  <c r="V41" i="69" s="1"/>
  <c r="N16" i="69"/>
  <c r="AC40" i="69" s="1"/>
  <c r="M16" i="69"/>
  <c r="AB40" i="69" s="1"/>
  <c r="L16" i="69"/>
  <c r="AA40" i="69" s="1"/>
  <c r="K16" i="69"/>
  <c r="Z40" i="69" s="1"/>
  <c r="J16" i="69"/>
  <c r="G16" i="69"/>
  <c r="V40" i="69" s="1"/>
  <c r="N15" i="69"/>
  <c r="AC39" i="69" s="1"/>
  <c r="M15" i="69"/>
  <c r="AB39" i="69" s="1"/>
  <c r="L15" i="69"/>
  <c r="K15" i="69"/>
  <c r="Z39" i="69" s="1"/>
  <c r="J15" i="69"/>
  <c r="Y39" i="69" s="1"/>
  <c r="G15" i="69"/>
  <c r="V39" i="69" s="1"/>
  <c r="N14" i="69"/>
  <c r="AC38" i="69" s="1"/>
  <c r="M14" i="69"/>
  <c r="AB38" i="69" s="1"/>
  <c r="L14" i="69"/>
  <c r="AA38" i="69" s="1"/>
  <c r="K14" i="69"/>
  <c r="Z38" i="69" s="1"/>
  <c r="J14" i="69"/>
  <c r="Y38" i="69" s="1"/>
  <c r="G14" i="69"/>
  <c r="V38" i="69" s="1"/>
  <c r="N13" i="69"/>
  <c r="AC37" i="69" s="1"/>
  <c r="M13" i="69"/>
  <c r="AB37" i="69" s="1"/>
  <c r="L13" i="69"/>
  <c r="AA37" i="69" s="1"/>
  <c r="K13" i="69"/>
  <c r="Z37" i="69" s="1"/>
  <c r="J13" i="69"/>
  <c r="Y37" i="69" s="1"/>
  <c r="G13" i="69"/>
  <c r="V37" i="69" s="1"/>
  <c r="N12" i="69"/>
  <c r="AC36" i="69" s="1"/>
  <c r="M12" i="69"/>
  <c r="AB36" i="69" s="1"/>
  <c r="L12" i="69"/>
  <c r="AA36" i="69" s="1"/>
  <c r="K12" i="69"/>
  <c r="Z36" i="69" s="1"/>
  <c r="J12" i="69"/>
  <c r="G12" i="69"/>
  <c r="V36" i="69" s="1"/>
  <c r="N11" i="69"/>
  <c r="AC35" i="69" s="1"/>
  <c r="M11" i="69"/>
  <c r="AB35" i="69" s="1"/>
  <c r="L11" i="69"/>
  <c r="AA35" i="69" s="1"/>
  <c r="K11" i="69"/>
  <c r="Z35" i="69" s="1"/>
  <c r="J11" i="69"/>
  <c r="Y35" i="69" s="1"/>
  <c r="G11" i="69"/>
  <c r="V35" i="69" s="1"/>
  <c r="N10" i="69"/>
  <c r="AC34" i="69" s="1"/>
  <c r="M10" i="69"/>
  <c r="AB34" i="69" s="1"/>
  <c r="L10" i="69"/>
  <c r="AA34" i="69" s="1"/>
  <c r="K10" i="69"/>
  <c r="Z34" i="69" s="1"/>
  <c r="J10" i="69"/>
  <c r="Y34" i="69" s="1"/>
  <c r="G10" i="69"/>
  <c r="V34" i="69" s="1"/>
  <c r="N9" i="69"/>
  <c r="AC33" i="69" s="1"/>
  <c r="M9" i="69"/>
  <c r="AB33" i="69" s="1"/>
  <c r="L9" i="69"/>
  <c r="AA33" i="69" s="1"/>
  <c r="K9" i="69"/>
  <c r="Z33" i="69" s="1"/>
  <c r="J9" i="69"/>
  <c r="Y33" i="69" s="1"/>
  <c r="G9" i="69"/>
  <c r="V33" i="69" s="1"/>
  <c r="N8" i="69"/>
  <c r="AC32" i="69" s="1"/>
  <c r="M8" i="69"/>
  <c r="AB32" i="69" s="1"/>
  <c r="L8" i="69"/>
  <c r="AA32" i="69" s="1"/>
  <c r="K8" i="69"/>
  <c r="Z32" i="69" s="1"/>
  <c r="J8" i="69"/>
  <c r="Y32" i="69" s="1"/>
  <c r="G8" i="69"/>
  <c r="V32" i="69" s="1"/>
  <c r="N7" i="69"/>
  <c r="AC31" i="69" s="1"/>
  <c r="M7" i="69"/>
  <c r="AB31" i="69" s="1"/>
  <c r="L7" i="69"/>
  <c r="AA31" i="69" s="1"/>
  <c r="K7" i="69"/>
  <c r="Z31" i="69" s="1"/>
  <c r="J7" i="69"/>
  <c r="Y31" i="69" s="1"/>
  <c r="G7" i="69"/>
  <c r="V31" i="69" s="1"/>
  <c r="N6" i="69"/>
  <c r="AC30" i="69" s="1"/>
  <c r="M6" i="69"/>
  <c r="AB30" i="69" s="1"/>
  <c r="L6" i="69"/>
  <c r="K6" i="69"/>
  <c r="Z30" i="69" s="1"/>
  <c r="J6" i="69"/>
  <c r="Y30" i="69" s="1"/>
  <c r="G6" i="69"/>
  <c r="V30" i="69" s="1"/>
  <c r="N5" i="69"/>
  <c r="AC29" i="69" s="1"/>
  <c r="M5" i="69"/>
  <c r="AB29" i="69" s="1"/>
  <c r="L5" i="69"/>
  <c r="AA29" i="69" s="1"/>
  <c r="K5" i="69"/>
  <c r="Z29" i="69" s="1"/>
  <c r="J5" i="69"/>
  <c r="Y29" i="69" s="1"/>
  <c r="G5" i="69"/>
  <c r="V29" i="69" s="1"/>
  <c r="X44" i="69"/>
  <c r="W44" i="69"/>
  <c r="AA43" i="69"/>
  <c r="X43" i="69"/>
  <c r="W43" i="69"/>
  <c r="X42" i="69"/>
  <c r="W42" i="69"/>
  <c r="X41" i="69"/>
  <c r="W41" i="69"/>
  <c r="Y40" i="69"/>
  <c r="X40" i="69"/>
  <c r="W40" i="69"/>
  <c r="AA39" i="69"/>
  <c r="X39" i="69"/>
  <c r="W39" i="69"/>
  <c r="X38" i="69"/>
  <c r="W38" i="69"/>
  <c r="X37" i="69"/>
  <c r="W37" i="69"/>
  <c r="Y36" i="69"/>
  <c r="X36" i="69"/>
  <c r="W36" i="69"/>
  <c r="X35" i="69"/>
  <c r="W35" i="69"/>
  <c r="X34" i="69"/>
  <c r="W34" i="69"/>
  <c r="X33" i="69"/>
  <c r="W33" i="69"/>
  <c r="X32" i="69"/>
  <c r="W32" i="69"/>
  <c r="X31" i="69"/>
  <c r="W31" i="69"/>
  <c r="AA30" i="69"/>
  <c r="X30" i="69"/>
  <c r="W30" i="69"/>
  <c r="X29" i="69"/>
  <c r="W29" i="69"/>
  <c r="F17" i="69"/>
  <c r="U43" i="69" s="1"/>
  <c r="E17" i="69"/>
  <c r="T43" i="69" s="1"/>
  <c r="D17" i="69"/>
  <c r="S43" i="69" s="1"/>
  <c r="C17" i="69"/>
  <c r="R43" i="69" s="1"/>
  <c r="F16" i="69"/>
  <c r="U40" i="69" s="1"/>
  <c r="E16" i="69"/>
  <c r="T40" i="69" s="1"/>
  <c r="D16" i="69"/>
  <c r="S40" i="69" s="1"/>
  <c r="C16" i="69"/>
  <c r="R40" i="69" s="1"/>
  <c r="F15" i="69"/>
  <c r="U39" i="69" s="1"/>
  <c r="E15" i="69"/>
  <c r="T39" i="69" s="1"/>
  <c r="D15" i="69"/>
  <c r="S39" i="69" s="1"/>
  <c r="C15" i="69"/>
  <c r="R39" i="69" s="1"/>
  <c r="F14" i="69"/>
  <c r="U38" i="69" s="1"/>
  <c r="E14" i="69"/>
  <c r="T38" i="69" s="1"/>
  <c r="D14" i="69"/>
  <c r="S38" i="69" s="1"/>
  <c r="C14" i="69"/>
  <c r="R38" i="69" s="1"/>
  <c r="F13" i="69"/>
  <c r="U37" i="69" s="1"/>
  <c r="E13" i="69"/>
  <c r="T37" i="69" s="1"/>
  <c r="D13" i="69"/>
  <c r="S37" i="69" s="1"/>
  <c r="C13" i="69"/>
  <c r="R37" i="69" s="1"/>
  <c r="F12" i="69"/>
  <c r="U36" i="69" s="1"/>
  <c r="E12" i="69"/>
  <c r="T36" i="69" s="1"/>
  <c r="D12" i="69"/>
  <c r="S36" i="69" s="1"/>
  <c r="C12" i="69"/>
  <c r="R36" i="69" s="1"/>
  <c r="F11" i="69"/>
  <c r="U35" i="69" s="1"/>
  <c r="E11" i="69"/>
  <c r="T35" i="69" s="1"/>
  <c r="D11" i="69"/>
  <c r="S35" i="69" s="1"/>
  <c r="C11" i="69"/>
  <c r="R35" i="69" s="1"/>
  <c r="F10" i="69"/>
  <c r="U34" i="69" s="1"/>
  <c r="E10" i="69"/>
  <c r="T34" i="69" s="1"/>
  <c r="D10" i="69"/>
  <c r="S34" i="69" s="1"/>
  <c r="C10" i="69"/>
  <c r="R34" i="69" s="1"/>
  <c r="F9" i="69"/>
  <c r="U33" i="69" s="1"/>
  <c r="E9" i="69"/>
  <c r="T33" i="69" s="1"/>
  <c r="D9" i="69"/>
  <c r="S33" i="69" s="1"/>
  <c r="C9" i="69"/>
  <c r="R33" i="69" s="1"/>
  <c r="F8" i="69"/>
  <c r="U32" i="69" s="1"/>
  <c r="E8" i="69"/>
  <c r="T32" i="69" s="1"/>
  <c r="D8" i="69"/>
  <c r="S32" i="69" s="1"/>
  <c r="C8" i="69"/>
  <c r="R32" i="69" s="1"/>
  <c r="F7" i="69"/>
  <c r="U31" i="69" s="1"/>
  <c r="E7" i="69"/>
  <c r="T31" i="69" s="1"/>
  <c r="D7" i="69"/>
  <c r="S31" i="69" s="1"/>
  <c r="C7" i="69"/>
  <c r="R31" i="69" s="1"/>
  <c r="F6" i="69"/>
  <c r="U30" i="69" s="1"/>
  <c r="E6" i="69"/>
  <c r="T30" i="69" s="1"/>
  <c r="D6" i="69"/>
  <c r="S30" i="69" s="1"/>
  <c r="C6" i="69"/>
  <c r="R30" i="69" s="1"/>
  <c r="F5" i="69"/>
  <c r="U29" i="69" s="1"/>
  <c r="E5" i="69"/>
  <c r="T29" i="69" s="1"/>
  <c r="D5" i="69"/>
  <c r="S29" i="69" s="1"/>
  <c r="C5" i="69"/>
  <c r="R29" i="69" s="1"/>
  <c r="T45" i="75" l="1"/>
  <c r="G9" i="75"/>
  <c r="T48" i="75" s="1"/>
  <c r="G9" i="72"/>
  <c r="U51" i="72" s="1"/>
  <c r="U48" i="72"/>
  <c r="L31" i="75" l="1"/>
  <c r="Y70" i="75" s="1"/>
  <c r="F9" i="141" l="1"/>
  <c r="S35" i="141" s="1"/>
  <c r="X35" i="145"/>
  <c r="G24" i="152" l="1"/>
  <c r="Q55" i="152" s="1"/>
</calcChain>
</file>

<file path=xl/sharedStrings.xml><?xml version="1.0" encoding="utf-8"?>
<sst xmlns="http://schemas.openxmlformats.org/spreadsheetml/2006/main" count="1406" uniqueCount="367">
  <si>
    <t>-</t>
  </si>
  <si>
    <t>通期実績</t>
    <rPh sb="0" eb="2">
      <t>ツウキ</t>
    </rPh>
    <rPh sb="2" eb="4">
      <t>ジッセキ</t>
    </rPh>
    <phoneticPr fontId="14"/>
  </si>
  <si>
    <t>通期計画</t>
    <rPh sb="0" eb="2">
      <t>ツウキ</t>
    </rPh>
    <rPh sb="2" eb="4">
      <t>ケイカク</t>
    </rPh>
    <phoneticPr fontId="14"/>
  </si>
  <si>
    <t>売上高</t>
    <rPh sb="0" eb="2">
      <t>ウリアゲ</t>
    </rPh>
    <rPh sb="2" eb="3">
      <t>ダカ</t>
    </rPh>
    <phoneticPr fontId="14"/>
  </si>
  <si>
    <t>-</t>
    <phoneticPr fontId="14"/>
  </si>
  <si>
    <t>営業利益</t>
    <rPh sb="0" eb="2">
      <t>エイギョウ</t>
    </rPh>
    <rPh sb="2" eb="4">
      <t>リエキ</t>
    </rPh>
    <phoneticPr fontId="14"/>
  </si>
  <si>
    <t>（億円）</t>
    <rPh sb="1" eb="3">
      <t>オクエン</t>
    </rPh>
    <phoneticPr fontId="14"/>
  </si>
  <si>
    <t>(JPY Billion)</t>
    <phoneticPr fontId="14"/>
  </si>
  <si>
    <t>Operating Income</t>
    <phoneticPr fontId="14"/>
  </si>
  <si>
    <t>その他/消去等</t>
    <rPh sb="2" eb="3">
      <t>タ</t>
    </rPh>
    <rPh sb="4" eb="6">
      <t>ショウキョ</t>
    </rPh>
    <rPh sb="6" eb="7">
      <t>トウ</t>
    </rPh>
    <phoneticPr fontId="14"/>
  </si>
  <si>
    <t>売上高</t>
    <phoneticPr fontId="14"/>
  </si>
  <si>
    <t>営業利益</t>
    <phoneticPr fontId="14"/>
  </si>
  <si>
    <t>al</t>
    <phoneticPr fontId="14"/>
  </si>
  <si>
    <t>AM機器</t>
    <rPh sb="2" eb="4">
      <t>キキ</t>
    </rPh>
    <phoneticPr fontId="14"/>
  </si>
  <si>
    <t>AM施設</t>
    <rPh sb="2" eb="4">
      <t>シセツ</t>
    </rPh>
    <phoneticPr fontId="14"/>
  </si>
  <si>
    <t>映像・玩具</t>
    <rPh sb="0" eb="2">
      <t>エイゾウ</t>
    </rPh>
    <rPh sb="3" eb="5">
      <t>ガング</t>
    </rPh>
    <phoneticPr fontId="14"/>
  </si>
  <si>
    <t>Other / Elimination</t>
  </si>
  <si>
    <t>その他</t>
    <rPh sb="2" eb="3">
      <t>タ</t>
    </rPh>
    <phoneticPr fontId="14"/>
  </si>
  <si>
    <t>Sales</t>
    <phoneticPr fontId="14"/>
  </si>
  <si>
    <t>Animation / Toy</t>
    <phoneticPr fontId="14"/>
  </si>
  <si>
    <t>1Q</t>
    <phoneticPr fontId="14"/>
  </si>
  <si>
    <t>1Q</t>
  </si>
  <si>
    <t>映像</t>
    <rPh sb="0" eb="2">
      <t>エイゾウ</t>
    </rPh>
    <phoneticPr fontId="14"/>
  </si>
  <si>
    <t>新作</t>
    <rPh sb="0" eb="2">
      <t>シンサク</t>
    </rPh>
    <phoneticPr fontId="14"/>
  </si>
  <si>
    <t>リピート</t>
    <phoneticPr fontId="14"/>
  </si>
  <si>
    <t>アジア</t>
    <phoneticPr fontId="14"/>
  </si>
  <si>
    <t>欧米</t>
    <rPh sb="0" eb="2">
      <t>オウベイ</t>
    </rPh>
    <phoneticPr fontId="14"/>
  </si>
  <si>
    <t>日本</t>
    <rPh sb="0" eb="2">
      <t>ニホン</t>
    </rPh>
    <phoneticPr fontId="14"/>
  </si>
  <si>
    <t>Asia</t>
    <phoneticPr fontId="14"/>
  </si>
  <si>
    <t>North America / Europe</t>
    <phoneticPr fontId="14"/>
  </si>
  <si>
    <t>(億円)</t>
    <rPh sb="1" eb="3">
      <t>オクエン</t>
    </rPh>
    <phoneticPr fontId="14"/>
  </si>
  <si>
    <t>Amusement Machine Sales</t>
    <phoneticPr fontId="14"/>
  </si>
  <si>
    <t>Amusement Center Operations</t>
    <phoneticPr fontId="14"/>
  </si>
  <si>
    <t>Other / Elimination</t>
    <phoneticPr fontId="14"/>
  </si>
  <si>
    <t>Japan</t>
    <phoneticPr fontId="14"/>
  </si>
  <si>
    <t>2Q累計</t>
    <rPh sb="2" eb="4">
      <t>ルイケイ</t>
    </rPh>
    <phoneticPr fontId="14"/>
  </si>
  <si>
    <t>Through
2Q</t>
  </si>
  <si>
    <t>Through
3Q</t>
  </si>
  <si>
    <t>Through
4Q</t>
  </si>
  <si>
    <t>2017/3</t>
    <phoneticPr fontId="14"/>
  </si>
  <si>
    <t>3Q累計</t>
    <phoneticPr fontId="14"/>
  </si>
  <si>
    <t>4Q累計</t>
    <phoneticPr fontId="14"/>
  </si>
  <si>
    <t>2Q累計</t>
    <phoneticPr fontId="14"/>
  </si>
  <si>
    <t>New titles</t>
    <phoneticPr fontId="14"/>
  </si>
  <si>
    <t>3Q累計</t>
  </si>
  <si>
    <t>新作合計</t>
    <rPh sb="0" eb="2">
      <t>シンサク</t>
    </rPh>
    <rPh sb="2" eb="4">
      <t>ゴウケイ</t>
    </rPh>
    <phoneticPr fontId="14"/>
  </si>
  <si>
    <t>リピート合計</t>
    <rPh sb="4" eb="6">
      <t>ゴウケイ</t>
    </rPh>
    <phoneticPr fontId="14"/>
  </si>
  <si>
    <t>Total New titles</t>
    <phoneticPr fontId="14"/>
  </si>
  <si>
    <t>Total Repeat titles</t>
    <phoneticPr fontId="14"/>
  </si>
  <si>
    <t>2020/3</t>
    <phoneticPr fontId="14"/>
  </si>
  <si>
    <t>コンシューマ</t>
    <phoneticPr fontId="14"/>
  </si>
  <si>
    <t>営業外収益</t>
    <rPh sb="0" eb="2">
      <t>エイギョウ</t>
    </rPh>
    <rPh sb="2" eb="3">
      <t>ガイ</t>
    </rPh>
    <rPh sb="3" eb="5">
      <t>シュウエキ</t>
    </rPh>
    <phoneticPr fontId="14"/>
  </si>
  <si>
    <t>経常利益</t>
    <rPh sb="0" eb="2">
      <t>ケイジョウ</t>
    </rPh>
    <rPh sb="2" eb="4">
      <t>リエキ</t>
    </rPh>
    <phoneticPr fontId="14"/>
  </si>
  <si>
    <t>経常利益率</t>
    <rPh sb="0" eb="2">
      <t>ケイジョウ</t>
    </rPh>
    <rPh sb="2" eb="4">
      <t>リエキ</t>
    </rPh>
    <rPh sb="4" eb="5">
      <t>リツ</t>
    </rPh>
    <phoneticPr fontId="14"/>
  </si>
  <si>
    <t>Consumer</t>
    <phoneticPr fontId="14"/>
  </si>
  <si>
    <t>2021/3</t>
    <phoneticPr fontId="14"/>
  </si>
  <si>
    <t>Non-operating income</t>
  </si>
  <si>
    <t>Non-operating expenses</t>
  </si>
  <si>
    <t>Ordinary Income Margin</t>
  </si>
  <si>
    <t>Ordinary Income</t>
  </si>
  <si>
    <t>営業外費用</t>
    <phoneticPr fontId="14"/>
  </si>
  <si>
    <t>F2P</t>
    <phoneticPr fontId="14"/>
  </si>
  <si>
    <t>ゲーム本編</t>
    <rPh sb="3" eb="5">
      <t>ホンペン</t>
    </rPh>
    <phoneticPr fontId="14"/>
  </si>
  <si>
    <t>タイトル数</t>
    <rPh sb="4" eb="5">
      <t>スウ</t>
    </rPh>
    <phoneticPr fontId="14"/>
  </si>
  <si>
    <t>ダウンロード比率</t>
    <rPh sb="6" eb="8">
      <t>ヒリツ</t>
    </rPh>
    <phoneticPr fontId="48"/>
  </si>
  <si>
    <t>No. of titles ended services</t>
    <phoneticPr fontId="48"/>
  </si>
  <si>
    <t>停止タイトル数</t>
    <rPh sb="0" eb="2">
      <t>テイシ</t>
    </rPh>
    <rPh sb="6" eb="7">
      <t>スウ</t>
    </rPh>
    <phoneticPr fontId="48"/>
  </si>
  <si>
    <t>No. of titles in operation</t>
    <phoneticPr fontId="48"/>
  </si>
  <si>
    <t>期末配信タイトル数</t>
    <rPh sb="0" eb="2">
      <t>キマツ</t>
    </rPh>
    <rPh sb="2" eb="4">
      <t>ハイシン</t>
    </rPh>
    <rPh sb="8" eb="9">
      <t>スウ</t>
    </rPh>
    <phoneticPr fontId="48"/>
  </si>
  <si>
    <t>No. of new titles launched</t>
    <phoneticPr fontId="48"/>
  </si>
  <si>
    <t>新規配信タイトル数</t>
    <rPh sb="0" eb="2">
      <t>シンキ</t>
    </rPh>
    <rPh sb="2" eb="4">
      <t>ハイシン</t>
    </rPh>
    <rPh sb="8" eb="9">
      <t>スウ</t>
    </rPh>
    <phoneticPr fontId="48"/>
  </si>
  <si>
    <r>
      <t>3Q</t>
    </r>
    <r>
      <rPr>
        <b/>
        <sz val="11"/>
        <color theme="0"/>
        <rFont val="游ゴシック Medium"/>
        <family val="3"/>
        <charset val="128"/>
      </rPr>
      <t>累</t>
    </r>
    <rPh sb="2" eb="3">
      <t>ルイ</t>
    </rPh>
    <phoneticPr fontId="14"/>
  </si>
  <si>
    <t>3Q累</t>
    <rPh sb="2" eb="3">
      <t>ルイ</t>
    </rPh>
    <phoneticPr fontId="14"/>
  </si>
  <si>
    <t>2Q累</t>
    <rPh sb="2" eb="3">
      <t>ルイ</t>
    </rPh>
    <phoneticPr fontId="14"/>
  </si>
  <si>
    <t>4Q累計</t>
    <rPh sb="2" eb="4">
      <t>ルイケイ</t>
    </rPh>
    <phoneticPr fontId="14"/>
  </si>
  <si>
    <t>3Q累計</t>
    <rPh sb="2" eb="3">
      <t>ルイ</t>
    </rPh>
    <phoneticPr fontId="14"/>
  </si>
  <si>
    <t>4Q累</t>
    <rPh sb="2" eb="3">
      <t>ルイ</t>
    </rPh>
    <phoneticPr fontId="14"/>
  </si>
  <si>
    <t>-</t>
    <phoneticPr fontId="48"/>
  </si>
  <si>
    <t>Titles release in FY2021/3</t>
    <phoneticPr fontId="48"/>
  </si>
  <si>
    <t>2021/3 リリース</t>
  </si>
  <si>
    <t>Titles released in FY2020/3</t>
    <phoneticPr fontId="48"/>
  </si>
  <si>
    <t>2020/3 リリース</t>
  </si>
  <si>
    <t>Titles released in FY2019/3</t>
    <phoneticPr fontId="48"/>
  </si>
  <si>
    <t>2019/3 リリース</t>
  </si>
  <si>
    <t>Titles before FY2018/3</t>
    <phoneticPr fontId="25"/>
  </si>
  <si>
    <t>2018/3以前のリリース</t>
    <rPh sb="6" eb="8">
      <t>イゼン</t>
    </rPh>
    <phoneticPr fontId="25"/>
  </si>
  <si>
    <t>Other</t>
    <phoneticPr fontId="14"/>
  </si>
  <si>
    <t>Asia</t>
    <phoneticPr fontId="48"/>
  </si>
  <si>
    <t>アジア</t>
    <phoneticPr fontId="48"/>
  </si>
  <si>
    <t>Japan</t>
    <phoneticPr fontId="48"/>
  </si>
  <si>
    <t>日本</t>
    <rPh sb="0" eb="2">
      <t>ニホン</t>
    </rPh>
    <phoneticPr fontId="48"/>
  </si>
  <si>
    <t>F2P</t>
    <phoneticPr fontId="48"/>
  </si>
  <si>
    <t>Download sales ratio</t>
    <phoneticPr fontId="48"/>
  </si>
  <si>
    <t>Repeat titles</t>
  </si>
  <si>
    <t>リピート</t>
  </si>
  <si>
    <t>New titles</t>
  </si>
  <si>
    <t>Full Game</t>
    <phoneticPr fontId="14"/>
  </si>
  <si>
    <t>その他/消去等</t>
    <rPh sb="2" eb="3">
      <t>タ</t>
    </rPh>
    <rPh sb="4" eb="6">
      <t>ショウキョ</t>
    </rPh>
    <rPh sb="6" eb="7">
      <t>トウ</t>
    </rPh>
    <phoneticPr fontId="48"/>
  </si>
  <si>
    <t>Overseas sales ratio</t>
    <phoneticPr fontId="48"/>
  </si>
  <si>
    <t>海外比率</t>
    <rPh sb="0" eb="2">
      <t>カイガイ</t>
    </rPh>
    <rPh sb="2" eb="4">
      <t>ヒリツ</t>
    </rPh>
    <phoneticPr fontId="48"/>
  </si>
  <si>
    <t>Overseas</t>
    <phoneticPr fontId="48"/>
  </si>
  <si>
    <t>海外</t>
    <rPh sb="0" eb="2">
      <t>カイガイ</t>
    </rPh>
    <phoneticPr fontId="48"/>
  </si>
  <si>
    <t>Domestic</t>
    <phoneticPr fontId="48"/>
  </si>
  <si>
    <t>国内</t>
    <rPh sb="0" eb="2">
      <t>コクナイ</t>
    </rPh>
    <phoneticPr fontId="48"/>
  </si>
  <si>
    <t>Sales</t>
  </si>
  <si>
    <t>Through
4Q</t>
    <phoneticPr fontId="14"/>
  </si>
  <si>
    <t>期初
通期計画</t>
    <rPh sb="0" eb="2">
      <t>キショ</t>
    </rPh>
    <rPh sb="3" eb="5">
      <t>ツウキ</t>
    </rPh>
    <rPh sb="5" eb="7">
      <t>ケイカク</t>
    </rPh>
    <phoneticPr fontId="18"/>
  </si>
  <si>
    <t>11/6修正
通期計画</t>
    <rPh sb="4" eb="6">
      <t>シュウセイ</t>
    </rPh>
    <rPh sb="7" eb="9">
      <t>ツウキ</t>
    </rPh>
    <rPh sb="9" eb="11">
      <t>ケイカク</t>
    </rPh>
    <phoneticPr fontId="18"/>
  </si>
  <si>
    <t>2Q累計</t>
  </si>
  <si>
    <t>4Q累計</t>
  </si>
  <si>
    <t>Full Year
Forecast
(announced on Aug 5)</t>
  </si>
  <si>
    <t>Revised 
Full Year
Forecast
(announced on Nov 6)</t>
  </si>
  <si>
    <t>Revised 
Full Year
Forecast
(announced on Nov 6)</t>
    <phoneticPr fontId="14"/>
  </si>
  <si>
    <t>Through
2Q</t>
    <phoneticPr fontId="14"/>
  </si>
  <si>
    <t>Revised Full Year Forecast
(announced on Nov 6)</t>
    <phoneticPr fontId="14"/>
  </si>
  <si>
    <t>Japan</t>
  </si>
  <si>
    <t>Asia</t>
  </si>
  <si>
    <t>North America / Europe</t>
  </si>
  <si>
    <t>Repeat titles</t>
    <phoneticPr fontId="48"/>
  </si>
  <si>
    <t>(Billion yen)</t>
    <phoneticPr fontId="14"/>
  </si>
  <si>
    <t>Titles in or before FY2018/3</t>
    <phoneticPr fontId="25"/>
  </si>
  <si>
    <t>2022/3</t>
    <phoneticPr fontId="14"/>
  </si>
  <si>
    <t>Full Year
Forecast</t>
  </si>
  <si>
    <t>2022/3 リリース</t>
    <phoneticPr fontId="14"/>
  </si>
  <si>
    <t>Titles release in FY2022/3</t>
    <phoneticPr fontId="14"/>
  </si>
  <si>
    <t>フルゲーム</t>
    <phoneticPr fontId="14"/>
  </si>
  <si>
    <t>フルゲーム販売タイトル数</t>
    <rPh sb="5" eb="7">
      <t>ハンバイ</t>
    </rPh>
    <rPh sb="11" eb="12">
      <t>スウ</t>
    </rPh>
    <phoneticPr fontId="14"/>
  </si>
  <si>
    <t>フルゲーム販売本数（万本）</t>
    <rPh sb="5" eb="7">
      <t>ハンバイ</t>
    </rPh>
    <rPh sb="7" eb="9">
      <t>ホンスウ</t>
    </rPh>
    <rPh sb="10" eb="12">
      <t>マンボン</t>
    </rPh>
    <phoneticPr fontId="14"/>
  </si>
  <si>
    <t>Titles released in FY2021/3</t>
    <phoneticPr fontId="48"/>
  </si>
  <si>
    <t>営業外収益</t>
    <rPh sb="0" eb="3">
      <t>エイギョウガイ</t>
    </rPh>
    <rPh sb="3" eb="5">
      <t>シュウエキ</t>
    </rPh>
    <phoneticPr fontId="14"/>
  </si>
  <si>
    <t>Ordinary Income</t>
    <phoneticPr fontId="14"/>
  </si>
  <si>
    <t>Pachinko</t>
    <phoneticPr fontId="14"/>
  </si>
  <si>
    <t>Pachislot</t>
    <phoneticPr fontId="14"/>
  </si>
  <si>
    <t>パチスロ</t>
  </si>
  <si>
    <t>Q2累計</t>
    <rPh sb="2" eb="4">
      <t>ルイケイ</t>
    </rPh>
    <phoneticPr fontId="14"/>
  </si>
  <si>
    <t>Q4</t>
    <phoneticPr fontId="14"/>
  </si>
  <si>
    <t>Q3</t>
    <phoneticPr fontId="14"/>
  </si>
  <si>
    <t>Q2</t>
    <phoneticPr fontId="14"/>
  </si>
  <si>
    <t>Q1</t>
    <phoneticPr fontId="14"/>
  </si>
  <si>
    <t>EBITDA</t>
  </si>
  <si>
    <t>パチンコ</t>
  </si>
  <si>
    <t>アジア</t>
  </si>
  <si>
    <t>F2P</t>
    <phoneticPr fontId="22"/>
  </si>
  <si>
    <t>No. of titles</t>
    <phoneticPr fontId="14"/>
  </si>
  <si>
    <t>Q1</t>
  </si>
  <si>
    <t>Through
Q4</t>
  </si>
  <si>
    <t>Q2</t>
  </si>
  <si>
    <t>Through
Q2</t>
  </si>
  <si>
    <t>Through
Q2</t>
    <phoneticPr fontId="14"/>
  </si>
  <si>
    <t>Through
Q3</t>
  </si>
  <si>
    <t>Through
Q3</t>
    <phoneticPr fontId="14"/>
  </si>
  <si>
    <t>内訳</t>
    <rPh sb="0" eb="2">
      <t>ウチワケ</t>
    </rPh>
    <phoneticPr fontId="14"/>
  </si>
  <si>
    <t>Consumer Sales</t>
    <phoneticPr fontId="14"/>
  </si>
  <si>
    <t>Breakdown</t>
    <phoneticPr fontId="14"/>
  </si>
  <si>
    <t>■従業員数(正社員・無期契約社員の人数　※臨時従業員除く)</t>
    <rPh sb="1" eb="4">
      <t>ジュウギョウイン</t>
    </rPh>
    <rPh sb="4" eb="5">
      <t>スウ</t>
    </rPh>
    <phoneticPr fontId="48"/>
  </si>
  <si>
    <t>Q2累計</t>
    <phoneticPr fontId="14"/>
  </si>
  <si>
    <t>遊技機</t>
    <rPh sb="0" eb="3">
      <t>ユウギキ</t>
    </rPh>
    <phoneticPr fontId="48"/>
  </si>
  <si>
    <t>SONICシリーズ</t>
    <phoneticPr fontId="14"/>
  </si>
  <si>
    <t>Total Warシリーズ</t>
    <phoneticPr fontId="14"/>
  </si>
  <si>
    <t>ペルソナシリーズ</t>
    <phoneticPr fontId="14"/>
  </si>
  <si>
    <t>【主要IPの販売本数】</t>
    <rPh sb="1" eb="3">
      <t>シュヨウ</t>
    </rPh>
    <rPh sb="6" eb="8">
      <t>ハンバイ</t>
    </rPh>
    <rPh sb="8" eb="10">
      <t>ホンスウ</t>
    </rPh>
    <phoneticPr fontId="14"/>
  </si>
  <si>
    <t>フェニックスリゾート</t>
    <phoneticPr fontId="14"/>
  </si>
  <si>
    <r>
      <t>Full Game:</t>
    </r>
    <r>
      <rPr>
        <b/>
        <sz val="12"/>
        <rFont val="Meiryo UI"/>
        <family val="3"/>
        <charset val="128"/>
      </rPr>
      <t>　</t>
    </r>
    <r>
      <rPr>
        <b/>
        <sz val="12"/>
        <rFont val="Arial"/>
        <family val="2"/>
      </rPr>
      <t>Number of Titles</t>
    </r>
    <phoneticPr fontId="14"/>
  </si>
  <si>
    <t>（万本）</t>
    <rPh sb="1" eb="3">
      <t>マンボン</t>
    </rPh>
    <phoneticPr fontId="14"/>
  </si>
  <si>
    <t>Sonic series</t>
    <phoneticPr fontId="14"/>
  </si>
  <si>
    <t>Total War series</t>
    <phoneticPr fontId="14"/>
  </si>
  <si>
    <t>Persona series</t>
    <phoneticPr fontId="14"/>
  </si>
  <si>
    <t>Full Year
Results</t>
  </si>
  <si>
    <t>Q2累計</t>
  </si>
  <si>
    <t>2023/3期</t>
    <rPh sb="6" eb="7">
      <t>キ</t>
    </rPh>
    <phoneticPr fontId="14"/>
  </si>
  <si>
    <t>FY2023/3</t>
    <phoneticPr fontId="14"/>
  </si>
  <si>
    <t>2023/3期</t>
    <phoneticPr fontId="14"/>
  </si>
  <si>
    <t>[Unit sales of major IPs]</t>
    <phoneticPr fontId="14"/>
  </si>
  <si>
    <t>Q3累計</t>
  </si>
  <si>
    <t>2024/3期</t>
    <rPh sb="6" eb="7">
      <t>キ</t>
    </rPh>
    <phoneticPr fontId="14"/>
  </si>
  <si>
    <t>FY2024/3</t>
    <phoneticPr fontId="14"/>
  </si>
  <si>
    <t>2024/3期</t>
    <phoneticPr fontId="14"/>
  </si>
  <si>
    <t>Q4累計</t>
  </si>
  <si>
    <t>2024/3</t>
    <phoneticPr fontId="14"/>
  </si>
  <si>
    <r>
      <t>龍が如くシリーズ</t>
    </r>
    <r>
      <rPr>
        <vertAlign val="superscript"/>
        <sz val="12"/>
        <rFont val="Meiryo UI"/>
        <family val="3"/>
        <charset val="128"/>
      </rPr>
      <t>※</t>
    </r>
    <rPh sb="0" eb="1">
      <t>リュウ</t>
    </rPh>
    <rPh sb="2" eb="3">
      <t>ゴト</t>
    </rPh>
    <phoneticPr fontId="14"/>
  </si>
  <si>
    <t>Like a Dragon series*</t>
    <phoneticPr fontId="14"/>
  </si>
  <si>
    <t>https://www.segasammy.co.jp/ja/ir/</t>
    <phoneticPr fontId="14"/>
  </si>
  <si>
    <t>https://www.segasammy.co.jp/en/ir/</t>
    <phoneticPr fontId="14"/>
  </si>
  <si>
    <t>Full Game: Unit sales (Thousand)</t>
    <phoneticPr fontId="14"/>
  </si>
  <si>
    <t xml:space="preserve"> (Thousand units)</t>
    <phoneticPr fontId="14"/>
  </si>
  <si>
    <t>Q1</t>
    <phoneticPr fontId="71"/>
  </si>
  <si>
    <t>11/8修正
通期計画</t>
    <rPh sb="4" eb="6">
      <t>シュウセイ</t>
    </rPh>
    <rPh sb="7" eb="9">
      <t>ツウキ</t>
    </rPh>
    <rPh sb="9" eb="11">
      <t>ケイカク</t>
    </rPh>
    <phoneticPr fontId="71"/>
  </si>
  <si>
    <t>Revised
Full Year
Forecast
(announced
on Nov 8)</t>
  </si>
  <si>
    <t>Q2</t>
    <phoneticPr fontId="71"/>
  </si>
  <si>
    <t>Rovio</t>
  </si>
  <si>
    <t>うちRovio</t>
    <phoneticPr fontId="14"/>
  </si>
  <si>
    <t>2/9修正
通期計画</t>
    <rPh sb="3" eb="5">
      <t>シュウセイ</t>
    </rPh>
    <rPh sb="6" eb="8">
      <t>ツウキ</t>
    </rPh>
    <rPh sb="8" eb="10">
      <t>ケイカク</t>
    </rPh>
    <phoneticPr fontId="71"/>
  </si>
  <si>
    <t>Revised
Full Year
Forecast
(announced
on Feb 9)</t>
  </si>
  <si>
    <t>Revised
Full Year
Forecast
(announced
on Feb 9)</t>
    <phoneticPr fontId="14"/>
  </si>
  <si>
    <t>Q3</t>
    <phoneticPr fontId="71"/>
  </si>
  <si>
    <t>2025/3期</t>
    <rPh sb="6" eb="7">
      <t>キ</t>
    </rPh>
    <phoneticPr fontId="14"/>
  </si>
  <si>
    <t>Q4</t>
    <phoneticPr fontId="71"/>
  </si>
  <si>
    <t>通期計画</t>
    <rPh sb="0" eb="4">
      <t>ツウキケイカク</t>
    </rPh>
    <phoneticPr fontId="71"/>
  </si>
  <si>
    <t>2025/3</t>
    <phoneticPr fontId="14"/>
  </si>
  <si>
    <t>調整後EBITDA</t>
    <rPh sb="0" eb="3">
      <t>チョウセイゴ</t>
    </rPh>
    <phoneticPr fontId="14"/>
  </si>
  <si>
    <t>AM＆TOY</t>
  </si>
  <si>
    <t>AM＆TOY</t>
    <phoneticPr fontId="14"/>
  </si>
  <si>
    <t>Adjusted EBITDA</t>
    <phoneticPr fontId="14"/>
  </si>
  <si>
    <t>FY2025/3</t>
    <phoneticPr fontId="14"/>
  </si>
  <si>
    <t>Full Year
Forecast</t>
    <phoneticPr fontId="14"/>
  </si>
  <si>
    <t>2026/3期</t>
    <phoneticPr fontId="14"/>
  </si>
  <si>
    <t>FY2026/3</t>
    <phoneticPr fontId="14"/>
  </si>
  <si>
    <t>2025/3期</t>
    <phoneticPr fontId="14"/>
  </si>
  <si>
    <t>　←遡及の差異をここで調整</t>
    <rPh sb="2" eb="4">
      <t>ソキュウ</t>
    </rPh>
    <rPh sb="5" eb="7">
      <t>サイ</t>
    </rPh>
    <rPh sb="11" eb="13">
      <t>チョウセイ</t>
    </rPh>
    <phoneticPr fontId="14"/>
  </si>
  <si>
    <t>Animation</t>
  </si>
  <si>
    <t>Amusement Machine &amp; toy</t>
  </si>
  <si>
    <t>エンタメ</t>
    <phoneticPr fontId="48"/>
  </si>
  <si>
    <t>Entertainment
Contents</t>
    <phoneticPr fontId="48"/>
  </si>
  <si>
    <t>Consumer</t>
  </si>
  <si>
    <t>Operating Income</t>
  </si>
  <si>
    <t>Adjusted EBITDA</t>
  </si>
  <si>
    <t>Repeat titles</t>
    <phoneticPr fontId="14"/>
  </si>
  <si>
    <t>Pachislot Unit Sales (units)</t>
    <phoneticPr fontId="14"/>
  </si>
  <si>
    <t>Pachinko Unit Sales (units)</t>
    <phoneticPr fontId="14"/>
  </si>
  <si>
    <t>2024/3期
通期実績</t>
    <rPh sb="6" eb="7">
      <t>キ</t>
    </rPh>
    <rPh sb="8" eb="10">
      <t>ツウキ</t>
    </rPh>
    <rPh sb="10" eb="12">
      <t>ジッセキ</t>
    </rPh>
    <phoneticPr fontId="14"/>
  </si>
  <si>
    <t>2025/3期
通期計画</t>
    <rPh sb="8" eb="10">
      <t>ツウキ</t>
    </rPh>
    <rPh sb="10" eb="12">
      <t>ケイカク</t>
    </rPh>
    <phoneticPr fontId="14"/>
  </si>
  <si>
    <t>FY2024/3
Full Year
Results</t>
    <phoneticPr fontId="14"/>
  </si>
  <si>
    <t>FY2025/3
Full Year
Forecast</t>
    <phoneticPr fontId="14"/>
  </si>
  <si>
    <t>Pachislot &amp;
Pachinko</t>
    <phoneticPr fontId="48"/>
  </si>
  <si>
    <t>パチスロ販売台数（台）</t>
    <rPh sb="4" eb="8">
      <t>ハンバイダイスウ</t>
    </rPh>
    <rPh sb="9" eb="10">
      <t>ダイ</t>
    </rPh>
    <phoneticPr fontId="14"/>
  </si>
  <si>
    <t>パチンコ販売台数（台）</t>
    <rPh sb="4" eb="8">
      <t>ハンバイダイスウ</t>
    </rPh>
    <rPh sb="9" eb="10">
      <t>ダイ</t>
    </rPh>
    <phoneticPr fontId="14"/>
  </si>
  <si>
    <t>※2024/3期遡及実績は概算値（未監査）</t>
    <rPh sb="7" eb="8">
      <t>キ</t>
    </rPh>
    <rPh sb="8" eb="10">
      <t>ソキュウ</t>
    </rPh>
    <rPh sb="10" eb="12">
      <t>ジッセキ</t>
    </rPh>
    <rPh sb="13" eb="16">
      <t>ガイサンチ</t>
    </rPh>
    <rPh sb="17" eb="20">
      <t>ミカンサ</t>
    </rPh>
    <phoneticPr fontId="14"/>
  </si>
  <si>
    <t>*Retroactive FY2024/3 results are approximate value (unaudited)</t>
    <phoneticPr fontId="14"/>
  </si>
  <si>
    <t>2024/3期
通期実績※</t>
    <rPh sb="6" eb="7">
      <t>キ</t>
    </rPh>
    <rPh sb="8" eb="10">
      <t>ツウキ</t>
    </rPh>
    <rPh sb="10" eb="12">
      <t>ジッセキ</t>
    </rPh>
    <phoneticPr fontId="14"/>
  </si>
  <si>
    <t>FY2024/3
Full Year
Results*</t>
    <phoneticPr fontId="14"/>
  </si>
  <si>
    <t>■Paradise Segasammy</t>
    <phoneticPr fontId="48"/>
  </si>
  <si>
    <t>AM* &amp; TOY</t>
    <phoneticPr fontId="48"/>
  </si>
  <si>
    <t>ゲーミング機器(台)</t>
    <rPh sb="5" eb="7">
      <t>キキ</t>
    </rPh>
    <rPh sb="8" eb="9">
      <t>ダイ</t>
    </rPh>
    <phoneticPr fontId="14"/>
  </si>
  <si>
    <t>Gaming Machine (units)</t>
    <phoneticPr fontId="14"/>
  </si>
  <si>
    <t>　</t>
    <phoneticPr fontId="14"/>
  </si>
  <si>
    <r>
      <t>販売台数</t>
    </r>
    <r>
      <rPr>
        <sz val="11"/>
        <rFont val="Meiryo UI"/>
        <family val="3"/>
        <charset val="128"/>
      </rPr>
      <t>（北米+アジア）</t>
    </r>
    <rPh sb="0" eb="2">
      <t>ハンバイ</t>
    </rPh>
    <rPh sb="2" eb="4">
      <t>ダイスウ</t>
    </rPh>
    <rPh sb="5" eb="7">
      <t>ホクベイ</t>
    </rPh>
    <phoneticPr fontId="14"/>
  </si>
  <si>
    <r>
      <t>新規設置台数</t>
    </r>
    <r>
      <rPr>
        <sz val="11"/>
        <rFont val="Meiryo UI"/>
        <family val="3"/>
        <charset val="128"/>
      </rPr>
      <t>（北米+アジア）</t>
    </r>
    <rPh sb="0" eb="6">
      <t>シンキセッチダイスウ</t>
    </rPh>
    <rPh sb="7" eb="9">
      <t>ホクベイ</t>
    </rPh>
    <phoneticPr fontId="14"/>
  </si>
  <si>
    <r>
      <t>No. of newly installed units</t>
    </r>
    <r>
      <rPr>
        <sz val="11"/>
        <rFont val="Arial"/>
        <family val="2"/>
      </rPr>
      <t xml:space="preserve"> (N.A.+Asia)</t>
    </r>
    <phoneticPr fontId="14"/>
  </si>
  <si>
    <r>
      <t>Unit Sales</t>
    </r>
    <r>
      <rPr>
        <sz val="11"/>
        <rFont val="Arial"/>
        <family val="2"/>
      </rPr>
      <t xml:space="preserve"> (N.A.+Asia)</t>
    </r>
    <phoneticPr fontId="14"/>
  </si>
  <si>
    <t>No. of utilized units of leased machine
at the end of each quarter (N.A.)</t>
    <phoneticPr fontId="14"/>
  </si>
  <si>
    <t>FY2025/3</t>
  </si>
  <si>
    <t>FY2026/3</t>
  </si>
  <si>
    <t>通期計画</t>
    <rPh sb="0" eb="4">
      <t>ツウキケイカク</t>
    </rPh>
    <phoneticPr fontId="14"/>
  </si>
  <si>
    <r>
      <t>期末リース稼働台数</t>
    </r>
    <r>
      <rPr>
        <sz val="11"/>
        <rFont val="Meiryo UI"/>
        <family val="3"/>
        <charset val="128"/>
      </rPr>
      <t>（北米）</t>
    </r>
    <rPh sb="0" eb="2">
      <t>キマツ</t>
    </rPh>
    <rPh sb="5" eb="7">
      <t>カドウ</t>
    </rPh>
    <rPh sb="7" eb="9">
      <t>ダイスウ</t>
    </rPh>
    <rPh sb="10" eb="12">
      <t>ホクベイ</t>
    </rPh>
    <phoneticPr fontId="14"/>
  </si>
  <si>
    <t>中期計画指標</t>
    <phoneticPr fontId="14"/>
  </si>
  <si>
    <t xml:space="preserve"> Indicators in the Medium-Term Plan</t>
  </si>
  <si>
    <t>※従来「営業外収益」に計上していた米国での映画製作の出資に係る配分収入を、2025/3期より「売上高」に計上。　また、企業結合に係る暫定的な会計処理の確定を行った為、2024/3期の売上高、営業利益を遡及して変更。</t>
    <phoneticPr fontId="14"/>
  </si>
  <si>
    <t>エンタテインメント
コンテンツ
Entertainment
Contents</t>
    <phoneticPr fontId="14"/>
  </si>
  <si>
    <t>遊技機
Pachislot &amp;
Pachinko</t>
    <rPh sb="0" eb="3">
      <t>ユウギキ</t>
    </rPh>
    <phoneticPr fontId="14"/>
  </si>
  <si>
    <t>ゲーミング
Gaming</t>
    <phoneticPr fontId="14"/>
  </si>
  <si>
    <t>調整後EBITDA
Adjusted EBITDA</t>
    <rPh sb="0" eb="3">
      <t>チョウセイゴ</t>
    </rPh>
    <phoneticPr fontId="48"/>
  </si>
  <si>
    <t>税金等調整前当期純利益
Income before income taxes</t>
    <rPh sb="0" eb="2">
      <t>ゼイキン</t>
    </rPh>
    <rPh sb="2" eb="3">
      <t>トウ</t>
    </rPh>
    <rPh sb="3" eb="5">
      <t>チョウセイ</t>
    </rPh>
    <rPh sb="5" eb="6">
      <t>マエ</t>
    </rPh>
    <rPh sb="6" eb="8">
      <t>トウキ</t>
    </rPh>
    <rPh sb="8" eb="11">
      <t>ジュンリエキ</t>
    </rPh>
    <phoneticPr fontId="48"/>
  </si>
  <si>
    <t>親会社株主に帰属する当期純利益
Profit attributable to owners of parent</t>
    <rPh sb="0" eb="3">
      <t>オヤガイシャ</t>
    </rPh>
    <rPh sb="3" eb="5">
      <t>カブヌシ</t>
    </rPh>
    <rPh sb="6" eb="8">
      <t>キゾク</t>
    </rPh>
    <rPh sb="10" eb="12">
      <t>トウキ</t>
    </rPh>
    <rPh sb="12" eb="15">
      <t>ジュンリエキ</t>
    </rPh>
    <phoneticPr fontId="48"/>
  </si>
  <si>
    <t>連結
Consolidated total</t>
    <rPh sb="0" eb="2">
      <t>レンケツ</t>
    </rPh>
    <phoneticPr fontId="14"/>
  </si>
  <si>
    <t>コンシューマ　Consumer</t>
    <phoneticPr fontId="48"/>
  </si>
  <si>
    <t>映像　Animation</t>
    <rPh sb="0" eb="2">
      <t>エイゾウ</t>
    </rPh>
    <phoneticPr fontId="48"/>
  </si>
  <si>
    <t>■損益　Profit and Loss</t>
    <rPh sb="1" eb="3">
      <t>ソンエキ</t>
    </rPh>
    <phoneticPr fontId="48"/>
  </si>
  <si>
    <t>Thru
Q2</t>
  </si>
  <si>
    <t>営業利益　Operating Income</t>
    <rPh sb="0" eb="4">
      <t>エイギョウリエキ</t>
    </rPh>
    <phoneticPr fontId="48"/>
  </si>
  <si>
    <t>売上高　Sales</t>
    <rPh sb="0" eb="3">
      <t>ウリアゲダカ</t>
    </rPh>
    <phoneticPr fontId="48"/>
  </si>
  <si>
    <t>経常利益　Ordinary Income</t>
    <rPh sb="0" eb="4">
      <t>ケイジョウリエキ</t>
    </rPh>
    <phoneticPr fontId="48"/>
  </si>
  <si>
    <t>営業外収益　Non-operating income</t>
    <rPh sb="0" eb="3">
      <t>エイギョウガイ</t>
    </rPh>
    <rPh sb="3" eb="5">
      <t>シュウエキ</t>
    </rPh>
    <phoneticPr fontId="14"/>
  </si>
  <si>
    <t>営業外費用　Non-operating expenses</t>
    <rPh sb="0" eb="5">
      <t>エイギョウガイヒヨウ</t>
    </rPh>
    <phoneticPr fontId="14"/>
  </si>
  <si>
    <t>調整後EBITDA　Adjusted EBITDA</t>
    <rPh sb="0" eb="3">
      <t>チョウセイゴ</t>
    </rPh>
    <phoneticPr fontId="48"/>
  </si>
  <si>
    <t>特別利益　Extraordinary income</t>
    <rPh sb="0" eb="4">
      <t>トクベツリエキ</t>
    </rPh>
    <phoneticPr fontId="14"/>
  </si>
  <si>
    <t>特別損失　Extraordinary losses</t>
    <rPh sb="0" eb="2">
      <t>トクベツ</t>
    </rPh>
    <rPh sb="2" eb="4">
      <t>ソンシツ</t>
    </rPh>
    <phoneticPr fontId="14"/>
  </si>
  <si>
    <t>遊技機
Pachislot &amp; Pachinko</t>
    <rPh sb="0" eb="3">
      <t>ユウギキ</t>
    </rPh>
    <phoneticPr fontId="14"/>
  </si>
  <si>
    <t>エンタテインメントコンテンツ
Entertainment Contents</t>
    <phoneticPr fontId="14"/>
  </si>
  <si>
    <t>その他/消去等
Other / Elimination</t>
    <rPh sb="2" eb="3">
      <t>ホカ</t>
    </rPh>
    <rPh sb="4" eb="6">
      <t>ショウキョ</t>
    </rPh>
    <rPh sb="6" eb="7">
      <t>トウ</t>
    </rPh>
    <phoneticPr fontId="14"/>
  </si>
  <si>
    <t>その他/消去等
Other /　Elimination</t>
    <rPh sb="2" eb="3">
      <t>タ</t>
    </rPh>
    <rPh sb="4" eb="6">
      <t>ショウキョ</t>
    </rPh>
    <rPh sb="6" eb="7">
      <t>トウ</t>
    </rPh>
    <phoneticPr fontId="14"/>
  </si>
  <si>
    <t>研究開発費・コンテンツ制作費
R&amp;D / Content production</t>
    <rPh sb="0" eb="5">
      <t>ケンキュウカイハツヒ</t>
    </rPh>
    <rPh sb="11" eb="14">
      <t>セイサクヒ</t>
    </rPh>
    <phoneticPr fontId="48"/>
  </si>
  <si>
    <t>広告宣伝費　Advertising</t>
    <rPh sb="0" eb="5">
      <t>コウコクセンデンヒ</t>
    </rPh>
    <phoneticPr fontId="48"/>
  </si>
  <si>
    <t>減価償却費　Depreciation</t>
    <rPh sb="0" eb="5">
      <t>ゲンカショウキャクヒ</t>
    </rPh>
    <phoneticPr fontId="48"/>
  </si>
  <si>
    <t>設備投資　Cap-ex</t>
    <rPh sb="0" eb="4">
      <t>セツビトウシ</t>
    </rPh>
    <phoneticPr fontId="48"/>
  </si>
  <si>
    <t>■主要経費・設備投資　Major Expenses / Capital Expenditure</t>
    <rPh sb="1" eb="5">
      <t>シュヨウケイヒ</t>
    </rPh>
    <rPh sb="6" eb="10">
      <t>セツビトウシ</t>
    </rPh>
    <phoneticPr fontId="48"/>
  </si>
  <si>
    <t>　Number of employees (Full-time employees and permanent contract employees *excludes the No. of temporary employees)</t>
    <phoneticPr fontId="14"/>
  </si>
  <si>
    <t>エンタテインメントコンテンツ　Entertainment Contents</t>
    <phoneticPr fontId="14"/>
  </si>
  <si>
    <t>遊技機　Pachislot &amp; Pachinko</t>
    <phoneticPr fontId="14"/>
  </si>
  <si>
    <t>ゲーミング　Gaming</t>
    <phoneticPr fontId="14"/>
  </si>
  <si>
    <t>全社・他　Others</t>
    <rPh sb="3" eb="4">
      <t>ホカ</t>
    </rPh>
    <phoneticPr fontId="14"/>
  </si>
  <si>
    <t>連結　Consolidated total</t>
    <rPh sb="0" eb="2">
      <t>レンケツ</t>
    </rPh>
    <phoneticPr fontId="48"/>
  </si>
  <si>
    <t>海外人員比率　Overseas personnel ratio</t>
    <phoneticPr fontId="14"/>
  </si>
  <si>
    <t>開発人員比率　R&amp;D personnel ratio *</t>
    <phoneticPr fontId="14"/>
  </si>
  <si>
    <t>※2024/3期の実績について、セグメント区分の変更による遡及対応を実施　Results for FY2024/3 have been retroactively adjusted due to the change in segment classifications</t>
    <phoneticPr fontId="14"/>
  </si>
  <si>
    <t>Q2累計
Thru Q2</t>
    <phoneticPr fontId="14"/>
  </si>
  <si>
    <t>Q3累計
Thru Q3</t>
    <phoneticPr fontId="14"/>
  </si>
  <si>
    <t xml:space="preserve">※2024/3期の実績について、セグメント区分の変更による遡及対応を実施　Results for FY2024/3 have been retroactively adjusted due to the change in segment classifications </t>
    <phoneticPr fontId="14"/>
  </si>
  <si>
    <t>*開発人員比率へのRovio社のグループ会社化に伴う変動は2026/3 Q1より反映　Changes due to the incorporation of Rovio into group company to R&amp;D personnel ratio is　reflected from FY2026/3 Q1</t>
    <rPh sb="40" eb="42">
      <t>ハンエイ</t>
    </rPh>
    <phoneticPr fontId="14"/>
  </si>
  <si>
    <t>*AM = アミューズメント機器　Amusement Machine</t>
    <rPh sb="14" eb="16">
      <t>キキ</t>
    </rPh>
    <phoneticPr fontId="14"/>
  </si>
  <si>
    <t>■コンシューマ売上内訳　Consumer Sales Breakdown</t>
    <rPh sb="7" eb="9">
      <t>ウリアゲ</t>
    </rPh>
    <rPh sb="9" eb="11">
      <t>ウチワケ</t>
    </rPh>
    <phoneticPr fontId="48"/>
  </si>
  <si>
    <t>国内　Domestic</t>
    <rPh sb="0" eb="2">
      <t>コクナイ</t>
    </rPh>
    <phoneticPr fontId="48"/>
  </si>
  <si>
    <t>海外　Overseas</t>
    <rPh sb="0" eb="2">
      <t>カイガイ</t>
    </rPh>
    <phoneticPr fontId="13"/>
  </si>
  <si>
    <t>海外比率　Overseas sales ratio</t>
    <rPh sb="0" eb="2">
      <t>カイガイ</t>
    </rPh>
    <rPh sb="2" eb="4">
      <t>ヒリツ</t>
    </rPh>
    <phoneticPr fontId="13"/>
  </si>
  <si>
    <t>その他/消去　Other / Elimination</t>
    <rPh sb="2" eb="3">
      <t>タ</t>
    </rPh>
    <rPh sb="4" eb="6">
      <t>ショウキョ</t>
    </rPh>
    <phoneticPr fontId="48"/>
  </si>
  <si>
    <t>合計　Total</t>
    <rPh sb="0" eb="2">
      <t>ゴウケイ</t>
    </rPh>
    <phoneticPr fontId="48"/>
  </si>
  <si>
    <t>フルゲーム　Full Games</t>
    <phoneticPr fontId="48"/>
  </si>
  <si>
    <t>新作　New titles</t>
    <rPh sb="0" eb="2">
      <t>シンサク</t>
    </rPh>
    <phoneticPr fontId="48"/>
  </si>
  <si>
    <t>日本　Japan</t>
    <rPh sb="0" eb="2">
      <t>ニホン</t>
    </rPh>
    <phoneticPr fontId="22"/>
  </si>
  <si>
    <t>アジア　Asia</t>
  </si>
  <si>
    <t>アジア　Asia</t>
    <phoneticPr fontId="14"/>
  </si>
  <si>
    <t>欧米　NA / EU</t>
    <rPh sb="0" eb="2">
      <t>オウベイ</t>
    </rPh>
    <phoneticPr fontId="22"/>
  </si>
  <si>
    <t>リピート　Repeat sales</t>
    <phoneticPr fontId="48"/>
  </si>
  <si>
    <t>その他　Other</t>
    <rPh sb="2" eb="3">
      <t>タ</t>
    </rPh>
    <phoneticPr fontId="48"/>
  </si>
  <si>
    <t>海外売上比率
Overseas sales ratio</t>
    <rPh sb="0" eb="2">
      <t>カイガイ</t>
    </rPh>
    <rPh sb="2" eb="4">
      <t>ウリアゲ</t>
    </rPh>
    <rPh sb="4" eb="6">
      <t>ヒリツ</t>
    </rPh>
    <phoneticPr fontId="48"/>
  </si>
  <si>
    <t>ダウンロード比率
Download sales ratio</t>
    <rPh sb="6" eb="8">
      <t>ヒリツ</t>
    </rPh>
    <phoneticPr fontId="48"/>
  </si>
  <si>
    <t>為替影響　Impact of foreign exchange</t>
    <rPh sb="0" eb="4">
      <t>カワセエイキョウ</t>
    </rPh>
    <phoneticPr fontId="14"/>
  </si>
  <si>
    <t>ライセンス収入＆サブスク
Licensing revenue &amp; Subscription</t>
    <phoneticPr fontId="14"/>
  </si>
  <si>
    <t>■販売タイトル数・販売本数（フルゲーム）　Number of Titles, Unit Sales (Full Game)</t>
    <rPh sb="1" eb="3">
      <t>ハンバイ</t>
    </rPh>
    <rPh sb="7" eb="8">
      <t>スウ</t>
    </rPh>
    <rPh sb="9" eb="13">
      <t>ハンバイホンスウ</t>
    </rPh>
    <phoneticPr fontId="48"/>
  </si>
  <si>
    <t>販売本数（千本）</t>
    <rPh sb="0" eb="2">
      <t>ハンバイ</t>
    </rPh>
    <rPh sb="2" eb="4">
      <t>ホンスウ</t>
    </rPh>
    <rPh sb="5" eb="6">
      <t>セン</t>
    </rPh>
    <rPh sb="6" eb="7">
      <t>ホン</t>
    </rPh>
    <phoneticPr fontId="14"/>
  </si>
  <si>
    <t>Unit sales
(Thousand)</t>
    <phoneticPr fontId="14"/>
  </si>
  <si>
    <t>合計　Total</t>
    <rPh sb="0" eb="2">
      <t>ゴウケイ</t>
    </rPh>
    <phoneticPr fontId="14"/>
  </si>
  <si>
    <t>■主要IPの販売本数（フルゲーム）　Unit sales of major IPs(Full Game)</t>
    <rPh sb="1" eb="3">
      <t>シュヨウ</t>
    </rPh>
    <rPh sb="6" eb="8">
      <t>ハンバイ</t>
    </rPh>
    <rPh sb="8" eb="10">
      <t>ホンスウ</t>
    </rPh>
    <phoneticPr fontId="48"/>
  </si>
  <si>
    <t>■配信タイトル数（F2P)　Number of Titles (F2P)</t>
    <rPh sb="1" eb="3">
      <t>ハイシン</t>
    </rPh>
    <rPh sb="7" eb="8">
      <t>スウ</t>
    </rPh>
    <phoneticPr fontId="48"/>
  </si>
  <si>
    <t>■販売タイトル数・台数(遊技機)　Number of Titles, Unit Sales (Pachislot &amp; Pachinko)</t>
    <rPh sb="1" eb="3">
      <t>ハンバイ</t>
    </rPh>
    <rPh sb="7" eb="8">
      <t>スウ</t>
    </rPh>
    <rPh sb="9" eb="11">
      <t>ダイスウ</t>
    </rPh>
    <rPh sb="12" eb="15">
      <t>ユウギキ</t>
    </rPh>
    <phoneticPr fontId="48"/>
  </si>
  <si>
    <t xml:space="preserve">SONICシリーズ 　Sonic series </t>
    <phoneticPr fontId="14"/>
  </si>
  <si>
    <t>Total Warシリーズ　Total War series</t>
    <phoneticPr fontId="14"/>
  </si>
  <si>
    <t xml:space="preserve">ペルソナシリーズ 　Persona series </t>
    <phoneticPr fontId="14"/>
  </si>
  <si>
    <t>龍が如くシリーズ(ジャッジアイズシリーズ含む)
Like a Dragon series (includes “Judgment” series)</t>
    <rPh sb="20" eb="21">
      <t>フク</t>
    </rPh>
    <phoneticPr fontId="14"/>
  </si>
  <si>
    <t>タイトル数　Number of titles</t>
    <rPh sb="4" eb="5">
      <t>スウ</t>
    </rPh>
    <phoneticPr fontId="77"/>
  </si>
  <si>
    <t>台数（台）Unit sales (units)</t>
    <rPh sb="0" eb="2">
      <t>ダイスウ</t>
    </rPh>
    <rPh sb="3" eb="4">
      <t>ダイ</t>
    </rPh>
    <phoneticPr fontId="77"/>
  </si>
  <si>
    <t>うち本体販売　Board + Frame</t>
    <rPh sb="2" eb="4">
      <t>ホンタイ</t>
    </rPh>
    <rPh sb="4" eb="6">
      <t>ハンバイ</t>
    </rPh>
    <phoneticPr fontId="77"/>
  </si>
  <si>
    <t>うち盤面販売　Board</t>
    <rPh sb="2" eb="4">
      <t>バンメン</t>
    </rPh>
    <rPh sb="4" eb="6">
      <t>ハンバイ</t>
    </rPh>
    <phoneticPr fontId="77"/>
  </si>
  <si>
    <t>（人　Employees）</t>
    <rPh sb="1" eb="2">
      <t>ヒト</t>
    </rPh>
    <phoneticPr fontId="14"/>
  </si>
  <si>
    <t>（十億円　Billion yen）</t>
    <rPh sb="1" eb="4">
      <t>ジュウオクエン</t>
    </rPh>
    <phoneticPr fontId="14"/>
  </si>
  <si>
    <t>（十億円　Billion yen）</t>
    <phoneticPr fontId="14"/>
  </si>
  <si>
    <t>（千本　Thousand）</t>
    <rPh sb="1" eb="2">
      <t>セン</t>
    </rPh>
    <phoneticPr fontId="14"/>
  </si>
  <si>
    <t>（十億ウォン　KRW Billion）</t>
    <rPh sb="1" eb="2">
      <t>ジュウ</t>
    </rPh>
    <rPh sb="2" eb="3">
      <t>オク</t>
    </rPh>
    <phoneticPr fontId="14"/>
  </si>
  <si>
    <t>売上高　Sales</t>
    <phoneticPr fontId="14"/>
  </si>
  <si>
    <t>カジノ　Casino</t>
    <phoneticPr fontId="14"/>
  </si>
  <si>
    <t>ホテル　Hotel</t>
    <phoneticPr fontId="14"/>
  </si>
  <si>
    <t>その他　Other</t>
    <phoneticPr fontId="14"/>
  </si>
  <si>
    <t>売上総利益　Gross profit</t>
    <phoneticPr fontId="14"/>
  </si>
  <si>
    <t>営業利益　Operating profit</t>
    <phoneticPr fontId="14"/>
  </si>
  <si>
    <t>純利益　Net profit</t>
    <phoneticPr fontId="14"/>
  </si>
  <si>
    <t>持分法取込額（十億円）
Equity method acquisition amount (Billion yen)</t>
    <rPh sb="7" eb="8">
      <t>ジュウ</t>
    </rPh>
    <rPh sb="8" eb="10">
      <t>オクエン</t>
    </rPh>
    <phoneticPr fontId="0"/>
  </si>
  <si>
    <t>■ゲーミング機器　Gaming Machine</t>
    <phoneticPr fontId="48"/>
  </si>
  <si>
    <t>（台　units）</t>
    <rPh sb="1" eb="2">
      <t>ダイ</t>
    </rPh>
    <phoneticPr fontId="14"/>
  </si>
  <si>
    <t>販売台数（北米+アジア）　Unit Sales (N.A.+Asia)</t>
    <phoneticPr fontId="14"/>
  </si>
  <si>
    <t>新規設置台数（北米+アジア）
No. of newly installed units (N.A.+Asia)</t>
    <phoneticPr fontId="14"/>
  </si>
  <si>
    <t>各四半期末時点のリース稼働台数（北米）
No. of utilized units of leased machine
at the end of each quarter * (N.A.)</t>
    <phoneticPr fontId="14"/>
  </si>
  <si>
    <t>日本語</t>
    <rPh sb="0" eb="3">
      <t>ニホンゴ</t>
    </rPh>
    <phoneticPr fontId="14"/>
  </si>
  <si>
    <t>English</t>
    <phoneticPr fontId="14"/>
  </si>
  <si>
    <t>※2024/3期の実績について、セグメント区分の変更による遡及対応を実施　Results for FY2024/3 have been retroactively adjusted due to the change in segment classifications
※2026/3期計画を再精査し、一部変更　Reexamined the forecast for FY2026/3 and made some changes</t>
    <rPh sb="143" eb="144">
      <t>キ</t>
    </rPh>
    <rPh sb="144" eb="146">
      <t>ケイカク</t>
    </rPh>
    <rPh sb="147" eb="150">
      <t>サイセイサ</t>
    </rPh>
    <rPh sb="152" eb="154">
      <t>イチブ</t>
    </rPh>
    <rPh sb="154" eb="156">
      <t>ヘンコウ</t>
    </rPh>
    <phoneticPr fontId="14"/>
  </si>
  <si>
    <t>B2Bプラットフォームビジネス</t>
    <phoneticPr fontId="14"/>
  </si>
  <si>
    <t>B2Cオンラインゲーミング</t>
    <phoneticPr fontId="14"/>
  </si>
  <si>
    <t>GANの売上内訳</t>
    <rPh sb="4" eb="6">
      <t>ウリアゲ</t>
    </rPh>
    <rPh sb="6" eb="8">
      <t>ウチワケ</t>
    </rPh>
    <phoneticPr fontId="14"/>
  </si>
  <si>
    <t>パチンコ　Pachinko</t>
    <phoneticPr fontId="48"/>
  </si>
  <si>
    <t>その他/消去等　Other / Elimination</t>
    <rPh sb="2" eb="3">
      <t>ホカ</t>
    </rPh>
    <rPh sb="4" eb="6">
      <t>ショウキョ</t>
    </rPh>
    <rPh sb="6" eb="7">
      <t>トウ</t>
    </rPh>
    <phoneticPr fontId="48"/>
  </si>
  <si>
    <t>新作　New titles total</t>
    <rPh sb="0" eb="2">
      <t>シンサク</t>
    </rPh>
    <phoneticPr fontId="22"/>
  </si>
  <si>
    <t>リピート　Repeat sales total</t>
    <phoneticPr fontId="22"/>
  </si>
  <si>
    <r>
      <t xml:space="preserve">期末配信タイトル数
</t>
    </r>
    <r>
      <rPr>
        <sz val="10"/>
        <rFont val="Meiryo UI"/>
        <family val="3"/>
        <charset val="128"/>
      </rPr>
      <t>No. of titles in operation at FY end</t>
    </r>
    <rPh sb="0" eb="2">
      <t>キマツ</t>
    </rPh>
    <rPh sb="2" eb="4">
      <t>ハイシン</t>
    </rPh>
    <rPh sb="8" eb="9">
      <t>スウ</t>
    </rPh>
    <phoneticPr fontId="0"/>
  </si>
  <si>
    <r>
      <t xml:space="preserve">停止タイトル数
</t>
    </r>
    <r>
      <rPr>
        <sz val="10"/>
        <color theme="1"/>
        <rFont val="Meiryo UI"/>
        <family val="3"/>
        <charset val="128"/>
      </rPr>
      <t>No. of titles ended services</t>
    </r>
    <rPh sb="0" eb="2">
      <t>テイシ</t>
    </rPh>
    <rPh sb="6" eb="7">
      <t>スウ</t>
    </rPh>
    <phoneticPr fontId="0"/>
  </si>
  <si>
    <r>
      <t xml:space="preserve">新規配信タイトル数
</t>
    </r>
    <r>
      <rPr>
        <sz val="10"/>
        <rFont val="Meiryo UI"/>
        <family val="3"/>
        <charset val="128"/>
      </rPr>
      <t>No. of new titles launched</t>
    </r>
    <rPh sb="0" eb="2">
      <t>シンキ</t>
    </rPh>
    <rPh sb="2" eb="4">
      <t>ハイシン</t>
    </rPh>
    <rPh sb="8" eb="9">
      <t>スウ</t>
    </rPh>
    <phoneticPr fontId="0"/>
  </si>
  <si>
    <t>パチスロ　Pachislot</t>
    <phoneticPr fontId="48"/>
  </si>
  <si>
    <t>※英語版資料のみ　25/3期Q1～26/3期Q1の「カジノ利用者数」において桁数に誤りがあり、修正　　The figures of “No. of casino users” in materials disclosed from Q1 FY2025/3 to Q1 FY2026/3 contained an error in the number of digits and have been corrected.</t>
    <rPh sb="3" eb="4">
      <t>バン</t>
    </rPh>
    <rPh sb="4" eb="6">
      <t>シリョウ</t>
    </rPh>
    <phoneticPr fontId="14"/>
  </si>
  <si>
    <t>Allocated revenue related to investments in film production in the U.S. previously recorded as "Non-operating income“ is recorded in “Sales” from FY2025/3. In addition, the provisional accounting treatment for business combination has been determined, sales and operating income for FY2024/3 have been retroactively changed.</t>
    <phoneticPr fontId="14"/>
  </si>
  <si>
    <t>650*</t>
    <phoneticPr fontId="14"/>
  </si>
  <si>
    <t>*Paradise Co., Ltd.の開示資料修正に合わせ、FY2026/3 Q1「純利益」を修正　　Corrected the Net profit for FY2026/3 Q1 in accordance with the revision of Paradise Co., Ltd.’s disclosure materials</t>
    <rPh sb="20" eb="24">
      <t>カイジシリョウ</t>
    </rPh>
    <rPh sb="24" eb="26">
      <t>シュウセイ</t>
    </rPh>
    <rPh sb="27" eb="28">
      <t>ア</t>
    </rPh>
    <phoneticPr fontId="14"/>
  </si>
  <si>
    <t>カジノ利用者数（千人）
No. of casino users（Thousand）※</t>
    <rPh sb="8" eb="10">
      <t>センニン</t>
    </rPh>
    <phoneticPr fontId="14"/>
  </si>
  <si>
    <t>27.1*</t>
    <phoneticPr fontId="14"/>
  </si>
  <si>
    <t>*ペルソナシリーズ FY2026/3　Q1の数字に集計誤りがあり、修正　FY2026/3 Q1 figure for the Persona series contained calculation errors and have been corrected</t>
    <phoneticPr fontId="14"/>
  </si>
  <si>
    <t>Q3累計
Thru Q3</t>
  </si>
  <si>
    <t>通期実績
Full-year</t>
    <rPh sb="0" eb="2">
      <t>ツウキ</t>
    </rPh>
    <rPh sb="2" eb="4">
      <t>ジッセキ</t>
    </rPh>
    <phoneticPr fontId="14"/>
  </si>
  <si>
    <t>Q3</t>
  </si>
  <si>
    <r>
      <t xml:space="preserve">期初
通期計画
Full-year
Forecast
</t>
    </r>
    <r>
      <rPr>
        <b/>
        <sz val="9"/>
        <rFont val="Meiryo UI"/>
        <family val="3"/>
        <charset val="128"/>
      </rPr>
      <t>（2025/5/12）</t>
    </r>
    <rPh sb="0" eb="2">
      <t>キショ</t>
    </rPh>
    <rPh sb="3" eb="5">
      <t>ツウキ</t>
    </rPh>
    <rPh sb="5" eb="7">
      <t>ケイカク</t>
    </rPh>
    <phoneticPr fontId="14"/>
  </si>
  <si>
    <r>
      <t xml:space="preserve">修正
通期計画
Revised
Forecast
</t>
    </r>
    <r>
      <rPr>
        <b/>
        <sz val="9"/>
        <rFont val="Meiryo UI"/>
        <family val="3"/>
        <charset val="128"/>
      </rPr>
      <t>（2026/2/13）</t>
    </r>
    <rPh sb="0" eb="2">
      <t>シュウセイ</t>
    </rPh>
    <rPh sb="3" eb="5">
      <t>ツウキ</t>
    </rPh>
    <rPh sb="5" eb="7">
      <t>ケイカク</t>
    </rPh>
    <phoneticPr fontId="14"/>
  </si>
  <si>
    <t>*25/3期Q4および通期実績に誤りがあり、修正　　There were errors in the results for Q4 and Full-year ending March 2025, and they have been corrected.</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</si>
</sst>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1" formatCode="_ * #,##0_ ;_ * \-#,##0_ ;_ * &quot;-&quot;_ ;_ @_ "/>
    <numFmt numFmtId="176" formatCode="0.0%"/>
    <numFmt numFmtId="177" formatCode="#,##0_ "/>
    <numFmt numFmtId="178" formatCode="0_ "/>
    <numFmt numFmtId="179" formatCode="#,##0.0_ "/>
    <numFmt numFmtId="180" formatCode="#,##0_ ;[Red]\-#,##0\ "/>
    <numFmt numFmtId="181" formatCode="0.0"/>
    <numFmt numFmtId="182" formatCode="0.0_);[Red]\(0.0\)"/>
    <numFmt numFmtId="183" formatCode="0_ ;[Red]\-0\ "/>
    <numFmt numFmtId="184" formatCode="#&quot;タイトル&quot;"/>
    <numFmt numFmtId="185" formatCode="#,##0&quot; titles&quot;"/>
    <numFmt numFmtId="186" formatCode="_ * #,##0_ ;_ * \-#,##0_ ;_ * &quot;0&quot;_ ;_ @_ "/>
    <numFmt numFmtId="187" formatCode="0.0_ "/>
    <numFmt numFmtId="188" formatCode="#,##0.0;[Red]\-#,##0.0"/>
    <numFmt numFmtId="189" formatCode="\-#,##0_ "/>
    <numFmt numFmtId="190" formatCode="\-#,##0.0_ "/>
    <numFmt numFmtId="191" formatCode="#,##0.0"/>
  </numFmts>
  <fonts count="9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Meiryo UI"/>
      <family val="2"/>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name val="Meiryo UI"/>
      <family val="3"/>
      <charset val="128"/>
    </font>
    <font>
      <b/>
      <sz val="11"/>
      <name val="Meiryo UI"/>
      <family val="3"/>
      <charset val="128"/>
    </font>
    <font>
      <sz val="10"/>
      <name val="Meiryo UI"/>
      <family val="3"/>
      <charset val="128"/>
    </font>
    <font>
      <sz val="9"/>
      <name val="Times New Roman"/>
      <family val="1"/>
    </font>
    <font>
      <b/>
      <sz val="14"/>
      <name val="Meiryo UI"/>
      <family val="3"/>
      <charset val="128"/>
    </font>
    <font>
      <sz val="14"/>
      <name val="Meiryo UI"/>
      <family val="3"/>
      <charset val="128"/>
    </font>
    <font>
      <sz val="12"/>
      <name val="Meiryo UI"/>
      <family val="3"/>
      <charset val="128"/>
    </font>
    <font>
      <sz val="16"/>
      <name val="Meiryo UI"/>
      <family val="3"/>
      <charset val="128"/>
    </font>
    <font>
      <b/>
      <sz val="16"/>
      <name val="Meiryo UI"/>
      <family val="3"/>
      <charset val="128"/>
    </font>
    <font>
      <sz val="11"/>
      <color rgb="FFFF0000"/>
      <name val="Meiryo UI"/>
      <family val="3"/>
      <charset val="128"/>
    </font>
    <font>
      <sz val="9"/>
      <name val="Meiryo UI"/>
      <family val="3"/>
      <charset val="128"/>
    </font>
    <font>
      <b/>
      <sz val="9"/>
      <name val="Times New Roman"/>
      <family val="1"/>
    </font>
    <font>
      <b/>
      <sz val="12"/>
      <name val="Meiryo UI"/>
      <family val="3"/>
      <charset val="128"/>
    </font>
    <font>
      <sz val="11"/>
      <color theme="1"/>
      <name val="ＭＳ Ｐゴシック"/>
      <family val="3"/>
      <charset val="128"/>
      <scheme val="minor"/>
    </font>
    <font>
      <sz val="10"/>
      <color theme="1"/>
      <name val="Meiryo UI"/>
      <family val="2"/>
      <charset val="128"/>
    </font>
    <font>
      <b/>
      <sz val="14"/>
      <color theme="0"/>
      <name val="Arial"/>
      <family val="2"/>
    </font>
    <font>
      <b/>
      <sz val="10"/>
      <name val="Arial"/>
      <family val="2"/>
    </font>
    <font>
      <sz val="10"/>
      <name val="Arial"/>
      <family val="2"/>
    </font>
    <font>
      <b/>
      <sz val="10"/>
      <color theme="0"/>
      <name val="Arial"/>
      <family val="2"/>
    </font>
    <font>
      <b/>
      <sz val="14"/>
      <name val="Arial"/>
      <family val="2"/>
    </font>
    <font>
      <sz val="11"/>
      <name val="Arial"/>
      <family val="2"/>
    </font>
    <font>
      <sz val="14"/>
      <name val="Arial"/>
      <family val="2"/>
    </font>
    <font>
      <b/>
      <sz val="12"/>
      <color theme="0"/>
      <name val="Arial"/>
      <family val="2"/>
    </font>
    <font>
      <b/>
      <sz val="12"/>
      <name val="Arial"/>
      <family val="2"/>
    </font>
    <font>
      <b/>
      <sz val="16"/>
      <name val="Arial"/>
      <family val="2"/>
    </font>
    <font>
      <sz val="16"/>
      <name val="Arial"/>
      <family val="2"/>
    </font>
    <font>
      <b/>
      <sz val="14"/>
      <color theme="0"/>
      <name val="游ゴシック Medium"/>
      <family val="3"/>
      <charset val="128"/>
    </font>
    <font>
      <b/>
      <sz val="11"/>
      <color theme="0"/>
      <name val="游ゴシック Medium"/>
      <family val="3"/>
      <charset val="128"/>
    </font>
    <font>
      <b/>
      <sz val="14"/>
      <name val="游ゴシック Medium"/>
      <family val="3"/>
      <charset val="128"/>
    </font>
    <font>
      <sz val="14"/>
      <name val="游ゴシック Medium"/>
      <family val="3"/>
      <charset val="128"/>
    </font>
    <font>
      <sz val="12"/>
      <name val="游ゴシック Medium"/>
      <family val="3"/>
      <charset val="128"/>
    </font>
    <font>
      <sz val="9"/>
      <name val="游ゴシック Medium"/>
      <family val="3"/>
      <charset val="128"/>
    </font>
    <font>
      <sz val="6"/>
      <name val="ＭＳ Ｐゴシック"/>
      <family val="2"/>
      <charset val="128"/>
      <scheme val="minor"/>
    </font>
    <font>
      <sz val="10"/>
      <color theme="1"/>
      <name val="Meiryo UI"/>
      <family val="3"/>
      <charset val="128"/>
    </font>
    <font>
      <sz val="11"/>
      <color theme="1"/>
      <name val="Meiryo UI"/>
      <family val="3"/>
      <charset val="128"/>
    </font>
    <font>
      <b/>
      <sz val="11"/>
      <color theme="0"/>
      <name val="Arial"/>
      <family val="2"/>
    </font>
    <font>
      <b/>
      <sz val="12"/>
      <color theme="0"/>
      <name val="Meiryo UI"/>
      <family val="3"/>
      <charset val="128"/>
    </font>
    <font>
      <sz val="12"/>
      <name val="Arial"/>
      <family val="2"/>
    </font>
    <font>
      <sz val="10"/>
      <color theme="0"/>
      <name val="Arial"/>
      <family val="2"/>
    </font>
    <font>
      <sz val="10"/>
      <color theme="0"/>
      <name val="Meiryo UI"/>
      <family val="3"/>
      <charset val="128"/>
    </font>
    <font>
      <sz val="12"/>
      <color rgb="FFFF0000"/>
      <name val="Arial"/>
      <family val="2"/>
    </font>
    <font>
      <sz val="12"/>
      <color rgb="FFFF0000"/>
      <name val="Meiryo UI"/>
      <family val="3"/>
      <charset val="128"/>
    </font>
    <font>
      <sz val="12"/>
      <name val="Arial"/>
      <family val="3"/>
    </font>
    <font>
      <b/>
      <sz val="12"/>
      <name val="Arial"/>
      <family val="3"/>
    </font>
    <font>
      <b/>
      <sz val="22"/>
      <name val="Arial"/>
      <family val="2"/>
    </font>
    <font>
      <sz val="22"/>
      <name val="Arial"/>
      <family val="2"/>
    </font>
    <font>
      <b/>
      <sz val="22"/>
      <name val="游ゴシック"/>
      <family val="3"/>
      <charset val="128"/>
    </font>
    <font>
      <sz val="22"/>
      <name val="游ゴシック Medium"/>
      <family val="3"/>
      <charset val="128"/>
    </font>
    <font>
      <sz val="22"/>
      <color rgb="FFFF0000"/>
      <name val="Arial"/>
      <family val="2"/>
    </font>
    <font>
      <sz val="22"/>
      <color rgb="FFFF0000"/>
      <name val="游ゴシック Medium"/>
      <family val="3"/>
      <charset val="128"/>
    </font>
    <font>
      <sz val="20"/>
      <name val="Arial"/>
      <family val="2"/>
    </font>
    <font>
      <b/>
      <sz val="12"/>
      <color theme="0"/>
      <name val="游ゴシック Medium"/>
      <family val="3"/>
      <charset val="128"/>
    </font>
    <font>
      <sz val="14"/>
      <color theme="1"/>
      <name val="Arial"/>
      <family val="2"/>
    </font>
    <font>
      <sz val="11"/>
      <name val="游ゴシック Medium"/>
      <family val="3"/>
      <charset val="128"/>
    </font>
    <font>
      <sz val="12"/>
      <color theme="1"/>
      <name val="Meiryo UI"/>
      <family val="3"/>
      <charset val="128"/>
    </font>
    <font>
      <sz val="14"/>
      <name val="Times New Roman"/>
      <family val="1"/>
    </font>
    <font>
      <sz val="12"/>
      <color theme="0"/>
      <name val="Arial"/>
      <family val="2"/>
    </font>
    <font>
      <sz val="8"/>
      <name val="Meiryo UI"/>
      <family val="3"/>
      <charset val="128"/>
    </font>
    <font>
      <sz val="14"/>
      <name val="ＭＳ Ｐゴシック"/>
      <family val="3"/>
      <charset val="128"/>
    </font>
    <font>
      <b/>
      <sz val="14"/>
      <color theme="1"/>
      <name val="Meiryo UI"/>
      <family val="3"/>
      <charset val="128"/>
    </font>
    <font>
      <sz val="14"/>
      <color theme="1"/>
      <name val="Meiryo UI"/>
      <family val="3"/>
      <charset val="128"/>
    </font>
    <font>
      <b/>
      <sz val="15"/>
      <color theme="3"/>
      <name val="ＭＳ Ｐゴシック"/>
      <family val="2"/>
      <charset val="128"/>
      <scheme val="minor"/>
    </font>
    <font>
      <b/>
      <sz val="11"/>
      <color theme="1"/>
      <name val="Meiryo UI"/>
      <family val="3"/>
      <charset val="128"/>
    </font>
    <font>
      <sz val="16"/>
      <color theme="1"/>
      <name val="Meiryo UI"/>
      <family val="3"/>
      <charset val="128"/>
    </font>
    <font>
      <sz val="11"/>
      <color theme="1"/>
      <name val="Arial"/>
      <family val="2"/>
    </font>
    <font>
      <u/>
      <sz val="11"/>
      <color theme="10"/>
      <name val="ＭＳ Ｐゴシック"/>
      <family val="3"/>
      <charset val="128"/>
    </font>
    <font>
      <sz val="22"/>
      <color theme="1"/>
      <name val="Meiryo UI"/>
      <family val="3"/>
      <charset val="128"/>
    </font>
    <font>
      <u/>
      <sz val="22"/>
      <color theme="10"/>
      <name val="Meiryo UI"/>
      <family val="3"/>
      <charset val="128"/>
    </font>
    <font>
      <sz val="22"/>
      <color theme="1"/>
      <name val="Arial"/>
      <family val="2"/>
    </font>
    <font>
      <sz val="12"/>
      <name val="ＭＳ Ｐゴシック"/>
      <family val="3"/>
      <charset val="128"/>
    </font>
    <font>
      <sz val="9"/>
      <name val="Arial"/>
      <family val="2"/>
    </font>
    <font>
      <b/>
      <sz val="10"/>
      <color theme="0"/>
      <name val="Meiryo UI"/>
      <family val="3"/>
      <charset val="128"/>
    </font>
    <font>
      <vertAlign val="superscript"/>
      <sz val="12"/>
      <name val="Meiryo UI"/>
      <family val="3"/>
      <charset val="128"/>
    </font>
    <font>
      <b/>
      <sz val="18"/>
      <color theme="1"/>
      <name val="Meiryo UI"/>
      <family val="3"/>
      <charset val="128"/>
    </font>
    <font>
      <sz val="12"/>
      <color theme="1"/>
      <name val="ＭＳ Ｐゴシック"/>
      <family val="2"/>
      <charset val="128"/>
      <scheme val="minor"/>
    </font>
    <font>
      <sz val="12"/>
      <color theme="1"/>
      <name val="Arial"/>
      <family val="2"/>
    </font>
    <font>
      <sz val="18"/>
      <color theme="1"/>
      <name val="Arial"/>
      <family val="2"/>
    </font>
    <font>
      <b/>
      <sz val="8"/>
      <name val="Meiryo UI"/>
      <family val="3"/>
      <charset val="128"/>
    </font>
    <font>
      <sz val="8"/>
      <color theme="1"/>
      <name val="Meiryo UI"/>
      <family val="3"/>
      <charset val="128"/>
    </font>
    <font>
      <b/>
      <sz val="28"/>
      <color theme="1"/>
      <name val="Meiryo UI"/>
      <family val="2"/>
      <charset val="128"/>
    </font>
    <font>
      <b/>
      <sz val="28"/>
      <color theme="1"/>
      <name val="Arial"/>
      <family val="2"/>
    </font>
    <font>
      <b/>
      <sz val="9"/>
      <name val="Meiryo UI"/>
      <family val="3"/>
      <charset val="128"/>
    </font>
  </fonts>
  <fills count="2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B8E58F"/>
        <bgColor indexed="64"/>
      </patternFill>
    </fill>
    <fill>
      <patternFill patternType="solid">
        <fgColor rgb="FF007FBA"/>
        <bgColor indexed="64"/>
      </patternFill>
    </fill>
    <fill>
      <patternFill patternType="solid">
        <fgColor rgb="FF8BDBFF"/>
        <bgColor indexed="64"/>
      </patternFill>
    </fill>
    <fill>
      <patternFill patternType="solid">
        <fgColor rgb="FF00B050"/>
        <bgColor indexed="64"/>
      </patternFill>
    </fill>
    <fill>
      <patternFill patternType="solid">
        <fgColor rgb="FFAFE6FF"/>
        <bgColor indexed="64"/>
      </patternFill>
    </fill>
    <fill>
      <patternFill patternType="solid">
        <fgColor rgb="FFFF9933"/>
        <bgColor indexed="64"/>
      </patternFill>
    </fill>
    <fill>
      <patternFill patternType="solid">
        <fgColor rgb="FFFFD88B"/>
        <bgColor indexed="64"/>
      </patternFill>
    </fill>
  </fills>
  <borders count="126">
    <border>
      <left/>
      <right/>
      <top/>
      <bottom/>
      <diagonal/>
    </border>
    <border>
      <left/>
      <right style="thin">
        <color indexed="64"/>
      </right>
      <top/>
      <bottom/>
      <diagonal/>
    </border>
    <border>
      <left/>
      <right/>
      <top/>
      <bottom style="medium">
        <color theme="0" tint="-0.499984740745262"/>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auto="1"/>
      </left>
      <right/>
      <top style="hair">
        <color auto="1"/>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auto="1"/>
      </top>
      <bottom style="hair">
        <color auto="1"/>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auto="1"/>
      </right>
      <top/>
      <bottom style="hair">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hair">
        <color indexed="64"/>
      </bottom>
      <diagonal/>
    </border>
    <border>
      <left/>
      <right style="thin">
        <color indexed="64"/>
      </right>
      <top style="thin">
        <color auto="1"/>
      </top>
      <bottom style="hair">
        <color auto="1"/>
      </bottom>
      <diagonal/>
    </border>
    <border>
      <left/>
      <right/>
      <top style="hair">
        <color indexed="64"/>
      </top>
      <bottom style="hair">
        <color indexed="64"/>
      </bottom>
      <diagonal/>
    </border>
    <border>
      <left style="thin">
        <color auto="1"/>
      </left>
      <right/>
      <top/>
      <bottom style="hair">
        <color indexed="64"/>
      </bottom>
      <diagonal/>
    </border>
    <border>
      <left/>
      <right/>
      <top style="thin">
        <color auto="1"/>
      </top>
      <bottom style="hair">
        <color auto="1"/>
      </bottom>
      <diagonal/>
    </border>
    <border>
      <left/>
      <right/>
      <top style="hair">
        <color indexed="64"/>
      </top>
      <bottom style="thin">
        <color indexed="64"/>
      </bottom>
      <diagonal/>
    </border>
    <border>
      <left/>
      <right/>
      <top style="hair">
        <color auto="1"/>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top/>
      <bottom style="medium">
        <color rgb="FF0070C0"/>
      </bottom>
      <diagonal/>
    </border>
    <border>
      <left/>
      <right/>
      <top style="medium">
        <color rgb="FF0070C0"/>
      </top>
      <bottom/>
      <diagonal/>
    </border>
    <border>
      <left style="medium">
        <color rgb="FF0070C0"/>
      </left>
      <right/>
      <top/>
      <bottom style="medium">
        <color rgb="FF0070C0"/>
      </bottom>
      <diagonal/>
    </border>
    <border>
      <left style="medium">
        <color rgb="FF0070C0"/>
      </left>
      <right/>
      <top/>
      <bottom/>
      <diagonal/>
    </border>
    <border>
      <left style="medium">
        <color rgb="FF0070C0"/>
      </left>
      <right/>
      <top style="medium">
        <color rgb="FF0070C0"/>
      </top>
      <bottom/>
      <diagonal/>
    </border>
    <border>
      <left style="thin">
        <color theme="0"/>
      </left>
      <right/>
      <top/>
      <bottom/>
      <diagonal/>
    </border>
    <border>
      <left/>
      <right style="thin">
        <color theme="0"/>
      </right>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style="medium">
        <color rgb="FF0070C0"/>
      </top>
      <bottom/>
      <diagonal/>
    </border>
    <border>
      <left/>
      <right/>
      <top/>
      <bottom style="thin">
        <color rgb="FF007FBA"/>
      </bottom>
      <diagonal/>
    </border>
    <border>
      <left style="thin">
        <color rgb="FF0070C0"/>
      </left>
      <right/>
      <top/>
      <bottom style="thin">
        <color rgb="FF007FBA"/>
      </bottom>
      <diagonal/>
    </border>
    <border>
      <left/>
      <right style="thin">
        <color rgb="FF0070C0"/>
      </right>
      <top/>
      <bottom style="thin">
        <color rgb="FF007FBA"/>
      </bottom>
      <diagonal/>
    </border>
    <border>
      <left style="thin">
        <color rgb="FF0070C0"/>
      </left>
      <right/>
      <top/>
      <bottom/>
      <diagonal/>
    </border>
    <border>
      <left/>
      <right style="thin">
        <color rgb="FF0070C0"/>
      </right>
      <top/>
      <bottom/>
      <diagonal/>
    </border>
    <border>
      <left/>
      <right/>
      <top style="thin">
        <color rgb="FF0070C0"/>
      </top>
      <bottom/>
      <diagonal/>
    </border>
    <border>
      <left style="thin">
        <color rgb="FF0070C0"/>
      </left>
      <right/>
      <top style="thin">
        <color rgb="FF0070C0"/>
      </top>
      <bottom/>
      <diagonal/>
    </border>
    <border>
      <left/>
      <right style="thin">
        <color rgb="FF0070C0"/>
      </right>
      <top style="thin">
        <color rgb="FF0070C0"/>
      </top>
      <bottom/>
      <diagonal/>
    </border>
    <border>
      <left/>
      <right style="thin">
        <color theme="0"/>
      </right>
      <top/>
      <bottom style="thin">
        <color rgb="FF007FBA"/>
      </bottom>
      <diagonal/>
    </border>
    <border>
      <left/>
      <right/>
      <top/>
      <bottom style="thin">
        <color rgb="FF0070C0"/>
      </bottom>
      <diagonal/>
    </border>
    <border>
      <left/>
      <right style="thin">
        <color theme="0"/>
      </right>
      <top/>
      <bottom style="thin">
        <color rgb="FF0070C0"/>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medium">
        <color rgb="FF007FBA"/>
      </bottom>
      <diagonal/>
    </border>
    <border>
      <left style="medium">
        <color rgb="FF007FBA"/>
      </left>
      <right/>
      <top/>
      <bottom/>
      <diagonal/>
    </border>
    <border>
      <left style="medium">
        <color rgb="FF0070C0"/>
      </left>
      <right/>
      <top/>
      <bottom style="medium">
        <color rgb="FF007FBA"/>
      </bottom>
      <diagonal/>
    </border>
    <border>
      <left style="hair">
        <color rgb="FF007FBA"/>
      </left>
      <right/>
      <top/>
      <bottom style="medium">
        <color rgb="FF007FBA"/>
      </bottom>
      <diagonal/>
    </border>
    <border>
      <left style="medium">
        <color rgb="FF007FBA"/>
      </left>
      <right/>
      <top/>
      <bottom style="medium">
        <color rgb="FF007FBA"/>
      </bottom>
      <diagonal/>
    </border>
    <border>
      <left style="hair">
        <color rgb="FF007FBA"/>
      </left>
      <right/>
      <top/>
      <bottom/>
      <diagonal/>
    </border>
    <border>
      <left/>
      <right/>
      <top style="hair">
        <color rgb="FF007FBA"/>
      </top>
      <bottom/>
      <diagonal/>
    </border>
    <border>
      <left style="medium">
        <color rgb="FF0070C0"/>
      </left>
      <right/>
      <top style="hair">
        <color rgb="FF007FBA"/>
      </top>
      <bottom/>
      <diagonal/>
    </border>
    <border>
      <left style="hair">
        <color rgb="FF007FBA"/>
      </left>
      <right/>
      <top style="hair">
        <color rgb="FF007FBA"/>
      </top>
      <bottom/>
      <diagonal/>
    </border>
    <border>
      <left/>
      <right/>
      <top style="medium">
        <color rgb="FF007FBA"/>
      </top>
      <bottom/>
      <diagonal/>
    </border>
    <border>
      <left style="medium">
        <color rgb="FF0070C0"/>
      </left>
      <right/>
      <top style="medium">
        <color rgb="FF007FBA"/>
      </top>
      <bottom/>
      <diagonal/>
    </border>
    <border>
      <left style="medium">
        <color rgb="FF007FBA"/>
      </left>
      <right/>
      <top style="medium">
        <color rgb="FF007FBA"/>
      </top>
      <bottom/>
      <diagonal/>
    </border>
    <border>
      <left/>
      <right/>
      <top style="hair">
        <color rgb="FF007FBA"/>
      </top>
      <bottom style="medium">
        <color rgb="FF007FBA"/>
      </bottom>
      <diagonal/>
    </border>
    <border>
      <left style="medium">
        <color rgb="FF0070C0"/>
      </left>
      <right/>
      <top style="hair">
        <color rgb="FF007FBA"/>
      </top>
      <bottom style="medium">
        <color rgb="FF007FBA"/>
      </bottom>
      <diagonal/>
    </border>
    <border>
      <left style="hair">
        <color rgb="FF007FBA"/>
      </left>
      <right/>
      <top style="hair">
        <color rgb="FF007FBA"/>
      </top>
      <bottom style="medium">
        <color rgb="FF007FBA"/>
      </bottom>
      <diagonal/>
    </border>
    <border>
      <left/>
      <right/>
      <top/>
      <bottom style="hair">
        <color rgb="FF007FBA"/>
      </bottom>
      <diagonal/>
    </border>
    <border>
      <left style="medium">
        <color rgb="FF0070C0"/>
      </left>
      <right/>
      <top/>
      <bottom style="hair">
        <color rgb="FF007FBA"/>
      </bottom>
      <diagonal/>
    </border>
    <border>
      <left style="hair">
        <color rgb="FF007FBA"/>
      </left>
      <right/>
      <top/>
      <bottom style="hair">
        <color rgb="FF007FBA"/>
      </bottom>
      <diagonal/>
    </border>
    <border>
      <left/>
      <right/>
      <top style="thin">
        <color rgb="FF007FBA"/>
      </top>
      <bottom style="medium">
        <color rgb="FF007FBA"/>
      </bottom>
      <diagonal/>
    </border>
    <border>
      <left/>
      <right/>
      <top style="medium">
        <color rgb="FF007FBA"/>
      </top>
      <bottom style="medium">
        <color rgb="FF007FBA"/>
      </bottom>
      <diagonal/>
    </border>
    <border>
      <left/>
      <right/>
      <top/>
      <bottom style="thin">
        <color theme="1" tint="0.499984740745262"/>
      </bottom>
      <diagonal/>
    </border>
    <border>
      <left style="thin">
        <color theme="0"/>
      </left>
      <right/>
      <top/>
      <bottom style="thin">
        <color theme="1" tint="0.499984740745262"/>
      </bottom>
      <diagonal/>
    </border>
    <border>
      <left/>
      <right style="thin">
        <color theme="0"/>
      </right>
      <top/>
      <bottom style="thin">
        <color theme="1" tint="0.499984740745262"/>
      </bottom>
      <diagonal/>
    </border>
    <border>
      <left style="medium">
        <color rgb="FF007FBA"/>
      </left>
      <right/>
      <top style="medium">
        <color rgb="FF007FBA"/>
      </top>
      <bottom style="medium">
        <color rgb="FF007FBA"/>
      </bottom>
      <diagonal/>
    </border>
    <border>
      <left style="medium">
        <color rgb="FF007FBA"/>
      </left>
      <right/>
      <top/>
      <bottom style="hair">
        <color rgb="FF007FBA"/>
      </bottom>
      <diagonal/>
    </border>
    <border>
      <left style="medium">
        <color rgb="FF007FBA"/>
      </left>
      <right/>
      <top style="hair">
        <color rgb="FF007FBA"/>
      </top>
      <bottom/>
      <diagonal/>
    </border>
    <border>
      <left style="medium">
        <color rgb="FF007FBA"/>
      </left>
      <right/>
      <top style="thin">
        <color rgb="FF007FBA"/>
      </top>
      <bottom style="medium">
        <color rgb="FF007FBA"/>
      </bottom>
      <diagonal/>
    </border>
    <border>
      <left style="hair">
        <color rgb="FF007FBA"/>
      </left>
      <right/>
      <top style="hair">
        <color rgb="FF007FBA"/>
      </top>
      <bottom style="hair">
        <color rgb="FF007FBA"/>
      </bottom>
      <diagonal/>
    </border>
    <border>
      <left/>
      <right/>
      <top style="hair">
        <color rgb="FF007FBA"/>
      </top>
      <bottom style="hair">
        <color rgb="FF007FBA"/>
      </bottom>
      <diagonal/>
    </border>
    <border>
      <left style="medium">
        <color rgb="FF0070C0"/>
      </left>
      <right/>
      <top style="hair">
        <color rgb="FF007FBA"/>
      </top>
      <bottom style="hair">
        <color rgb="FF007FBA"/>
      </bottom>
      <diagonal/>
    </border>
    <border>
      <left/>
      <right style="medium">
        <color rgb="FF0070C0"/>
      </right>
      <top style="medium">
        <color rgb="FF007FBA"/>
      </top>
      <bottom/>
      <diagonal/>
    </border>
    <border>
      <left/>
      <right style="medium">
        <color rgb="FF0070C0"/>
      </right>
      <top style="hair">
        <color rgb="FF007FBA"/>
      </top>
      <bottom/>
      <diagonal/>
    </border>
    <border>
      <left/>
      <right style="medium">
        <color rgb="FF0070C0"/>
      </right>
      <top/>
      <bottom style="hair">
        <color rgb="FF007FBA"/>
      </bottom>
      <diagonal/>
    </border>
    <border>
      <left/>
      <right style="medium">
        <color rgb="FF0070C0"/>
      </right>
      <top style="hair">
        <color rgb="FF007FBA"/>
      </top>
      <bottom style="medium">
        <color rgb="FF007FBA"/>
      </bottom>
      <diagonal/>
    </border>
    <border>
      <left/>
      <right style="medium">
        <color rgb="FF0070C0"/>
      </right>
      <top/>
      <bottom style="medium">
        <color rgb="FF007FBA"/>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thin">
        <color rgb="FF0070C0"/>
      </top>
      <bottom style="thin">
        <color rgb="FF0070C0"/>
      </bottom>
      <diagonal/>
    </border>
    <border>
      <left/>
      <right/>
      <top style="medium">
        <color theme="0"/>
      </top>
      <bottom/>
      <diagonal/>
    </border>
    <border>
      <left/>
      <right/>
      <top style="thin">
        <color rgb="FF6EB92B"/>
      </top>
      <bottom style="thin">
        <color rgb="FF6EB92B"/>
      </bottom>
      <diagonal/>
    </border>
    <border>
      <left/>
      <right/>
      <top style="thin">
        <color rgb="FF6EB92B"/>
      </top>
      <bottom/>
      <diagonal/>
    </border>
    <border>
      <left/>
      <right/>
      <top style="hair">
        <color rgb="FF007FBA"/>
      </top>
      <bottom style="thin">
        <color rgb="FF007FBA"/>
      </bottom>
      <diagonal/>
    </border>
    <border>
      <left/>
      <right/>
      <top/>
      <bottom style="medium">
        <color theme="0"/>
      </bottom>
      <diagonal/>
    </border>
    <border>
      <left/>
      <right/>
      <top style="thin">
        <color rgb="FF007FBA"/>
      </top>
      <bottom style="thin">
        <color rgb="FF007FBA"/>
      </bottom>
      <diagonal/>
    </border>
    <border>
      <left/>
      <right/>
      <top style="thin">
        <color rgb="FF007FBA"/>
      </top>
      <bottom/>
      <diagonal/>
    </border>
    <border>
      <left/>
      <right/>
      <top style="thin">
        <color rgb="FF007FBA"/>
      </top>
      <bottom style="hair">
        <color rgb="FF007FBA"/>
      </bottom>
      <diagonal/>
    </border>
    <border>
      <left/>
      <right/>
      <top style="thin">
        <color rgb="FFFF9900"/>
      </top>
      <bottom style="thin">
        <color rgb="FFFF9900"/>
      </bottom>
      <diagonal/>
    </border>
    <border>
      <left/>
      <right/>
      <top style="thin">
        <color rgb="FFFF9900"/>
      </top>
      <bottom/>
      <diagonal/>
    </border>
    <border>
      <left/>
      <right/>
      <top/>
      <bottom style="thin">
        <color rgb="FFFF9900"/>
      </bottom>
      <diagonal/>
    </border>
    <border>
      <left/>
      <right/>
      <top style="medium">
        <color theme="0"/>
      </top>
      <bottom style="thin">
        <color rgb="FFFF9900"/>
      </bottom>
      <diagonal/>
    </border>
    <border>
      <left/>
      <right/>
      <top/>
      <bottom style="thick">
        <color theme="0"/>
      </bottom>
      <diagonal/>
    </border>
    <border>
      <left style="thin">
        <color indexed="64"/>
      </left>
      <right style="thin">
        <color indexed="64"/>
      </right>
      <top style="double">
        <color indexed="64"/>
      </top>
      <bottom style="thin">
        <color indexed="64"/>
      </bottom>
      <diagonal/>
    </border>
    <border>
      <left/>
      <right/>
      <top style="medium">
        <color rgb="FFFF9900"/>
      </top>
      <bottom style="medium">
        <color rgb="FFFF9900"/>
      </bottom>
      <diagonal/>
    </border>
    <border>
      <left style="thin">
        <color indexed="64"/>
      </left>
      <right/>
      <top style="hair">
        <color indexed="64"/>
      </top>
      <bottom style="dotted">
        <color theme="1"/>
      </bottom>
      <diagonal/>
    </border>
    <border>
      <left/>
      <right/>
      <top style="hair">
        <color indexed="64"/>
      </top>
      <bottom style="dotted">
        <color theme="1"/>
      </bottom>
      <diagonal/>
    </border>
    <border>
      <left/>
      <right/>
      <top style="hair">
        <color theme="1"/>
      </top>
      <bottom style="dotted">
        <color theme="1"/>
      </bottom>
      <diagonal/>
    </border>
    <border>
      <left/>
      <right/>
      <top style="hair">
        <color theme="1"/>
      </top>
      <bottom style="hair">
        <color theme="1"/>
      </bottom>
      <diagonal/>
    </border>
    <border>
      <left style="thin">
        <color indexed="64"/>
      </left>
      <right/>
      <top style="hair">
        <color theme="1"/>
      </top>
      <bottom style="hair">
        <color theme="1"/>
      </bottom>
      <diagonal/>
    </border>
    <border>
      <left style="thin">
        <color indexed="64"/>
      </left>
      <right/>
      <top style="hair">
        <color theme="1"/>
      </top>
      <bottom style="dotted">
        <color theme="1"/>
      </bottom>
      <diagonal/>
    </border>
    <border>
      <left/>
      <right style="thin">
        <color indexed="64"/>
      </right>
      <top style="dotted">
        <color theme="1"/>
      </top>
      <bottom style="hair">
        <color auto="1"/>
      </bottom>
      <diagonal/>
    </border>
    <border>
      <left/>
      <right/>
      <top style="dotted">
        <color theme="1"/>
      </top>
      <bottom style="hair">
        <color auto="1"/>
      </bottom>
      <diagonal/>
    </border>
    <border>
      <left style="thin">
        <color indexed="64"/>
      </left>
      <right/>
      <top style="dotted">
        <color theme="1"/>
      </top>
      <bottom style="hair">
        <color auto="1"/>
      </bottom>
      <diagonal/>
    </border>
    <border>
      <left/>
      <right style="thin">
        <color indexed="64"/>
      </right>
      <top style="hair">
        <color indexed="64"/>
      </top>
      <bottom style="double">
        <color auto="1"/>
      </bottom>
      <diagonal/>
    </border>
    <border>
      <left/>
      <right/>
      <top style="hair">
        <color indexed="64"/>
      </top>
      <bottom style="double">
        <color auto="1"/>
      </bottom>
      <diagonal/>
    </border>
    <border>
      <left style="thin">
        <color indexed="64"/>
      </left>
      <right/>
      <top style="hair">
        <color indexed="64"/>
      </top>
      <bottom style="double">
        <color auto="1"/>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style="thin">
        <color auto="1"/>
      </left>
      <right style="thin">
        <color auto="1"/>
      </right>
      <top style="hair">
        <color auto="1"/>
      </top>
      <bottom style="double">
        <color indexed="64"/>
      </bottom>
      <diagonal/>
    </border>
  </borders>
  <cellStyleXfs count="57">
    <xf numFmtId="0" fontId="0"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3" fillId="0" borderId="0">
      <alignment vertical="center"/>
    </xf>
    <xf numFmtId="9" fontId="13" fillId="0" borderId="0" applyFont="0" applyFill="0" applyBorder="0" applyAlignment="0" applyProtection="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29" fillId="0" borderId="0">
      <alignment vertical="center"/>
    </xf>
    <xf numFmtId="9" fontId="11"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2" fillId="0" borderId="0">
      <alignment vertical="center"/>
    </xf>
    <xf numFmtId="38" fontId="13" fillId="0" borderId="0" applyFont="0" applyFill="0" applyBorder="0" applyAlignment="0" applyProtection="0">
      <alignment vertical="center"/>
    </xf>
    <xf numFmtId="0" fontId="13" fillId="0" borderId="0">
      <alignment vertical="center"/>
    </xf>
    <xf numFmtId="0" fontId="12" fillId="0" borderId="0">
      <alignment vertical="center"/>
    </xf>
    <xf numFmtId="6" fontId="30"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9" fontId="1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81" fillId="0" borderId="0" applyNumberFormat="0" applyFill="0" applyBorder="0" applyAlignment="0" applyProtection="0">
      <alignment vertical="center"/>
    </xf>
    <xf numFmtId="0" fontId="11"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35">
    <xf numFmtId="0" fontId="0" fillId="0" borderId="0" xfId="0">
      <alignment vertical="center"/>
    </xf>
    <xf numFmtId="0" fontId="16" fillId="0" borderId="0" xfId="0" applyFont="1">
      <alignment vertical="center"/>
    </xf>
    <xf numFmtId="0" fontId="0" fillId="0" borderId="0" xfId="0" applyFont="1">
      <alignment vertical="center"/>
    </xf>
    <xf numFmtId="0" fontId="23" fillId="0" borderId="0" xfId="0" applyFont="1">
      <alignment vertical="center"/>
    </xf>
    <xf numFmtId="0" fontId="15" fillId="0" borderId="0" xfId="0" applyFont="1">
      <alignment vertical="center"/>
    </xf>
    <xf numFmtId="0" fontId="19" fillId="0" borderId="0" xfId="0" applyFont="1">
      <alignment vertical="center"/>
    </xf>
    <xf numFmtId="0" fontId="27" fillId="0" borderId="0" xfId="0" applyFont="1">
      <alignment vertical="center"/>
    </xf>
    <xf numFmtId="0" fontId="26" fillId="0" borderId="0" xfId="0" applyFont="1">
      <alignment vertical="center"/>
    </xf>
    <xf numFmtId="176" fontId="15" fillId="0" borderId="0" xfId="1" applyNumberFormat="1" applyFont="1">
      <alignment vertical="center"/>
    </xf>
    <xf numFmtId="0" fontId="31" fillId="3" borderId="0" xfId="0" applyFont="1" applyFill="1" applyBorder="1" applyAlignment="1">
      <alignment vertical="top"/>
    </xf>
    <xf numFmtId="0" fontId="31" fillId="3" borderId="0" xfId="0" applyFont="1" applyFill="1" applyBorder="1" applyAlignment="1">
      <alignment horizontal="center" wrapText="1"/>
    </xf>
    <xf numFmtId="0" fontId="31" fillId="3" borderId="0" xfId="0" applyFont="1" applyFill="1" applyBorder="1" applyAlignment="1">
      <alignment horizontal="center" vertical="center" wrapText="1"/>
    </xf>
    <xf numFmtId="179" fontId="32" fillId="2" borderId="0" xfId="0" applyNumberFormat="1" applyFont="1" applyFill="1" applyBorder="1">
      <alignment vertical="center"/>
    </xf>
    <xf numFmtId="179" fontId="32" fillId="4" borderId="0" xfId="0" applyNumberFormat="1" applyFont="1" applyFill="1" applyBorder="1">
      <alignment vertical="center"/>
    </xf>
    <xf numFmtId="179" fontId="33" fillId="2" borderId="0" xfId="0" applyNumberFormat="1" applyFont="1" applyFill="1" applyBorder="1" applyAlignment="1">
      <alignment vertical="center"/>
    </xf>
    <xf numFmtId="179" fontId="33" fillId="4" borderId="0" xfId="0" applyNumberFormat="1" applyFont="1" applyFill="1" applyBorder="1" applyAlignment="1">
      <alignment vertical="center"/>
    </xf>
    <xf numFmtId="179" fontId="33" fillId="2" borderId="0" xfId="0" applyNumberFormat="1" applyFont="1" applyFill="1" applyBorder="1">
      <alignment vertical="center"/>
    </xf>
    <xf numFmtId="179" fontId="33" fillId="4" borderId="0" xfId="0" applyNumberFormat="1" applyFont="1" applyFill="1" applyBorder="1">
      <alignment vertical="center"/>
    </xf>
    <xf numFmtId="179" fontId="32" fillId="2" borderId="33" xfId="0" applyNumberFormat="1" applyFont="1" applyFill="1" applyBorder="1" applyAlignment="1">
      <alignment horizontal="right" vertical="center"/>
    </xf>
    <xf numFmtId="179" fontId="32" fillId="4" borderId="33" xfId="0" applyNumberFormat="1" applyFont="1" applyFill="1" applyBorder="1" applyAlignment="1">
      <alignment horizontal="right" vertical="center"/>
    </xf>
    <xf numFmtId="179" fontId="33" fillId="2" borderId="0" xfId="0" applyNumberFormat="1" applyFont="1" applyFill="1" applyBorder="1" applyAlignment="1">
      <alignment horizontal="right" vertical="center"/>
    </xf>
    <xf numFmtId="179" fontId="33" fillId="4" borderId="0" xfId="0" applyNumberFormat="1" applyFont="1" applyFill="1" applyBorder="1" applyAlignment="1">
      <alignment horizontal="right" vertical="center"/>
    </xf>
    <xf numFmtId="176" fontId="33" fillId="2" borderId="33" xfId="0" applyNumberFormat="1" applyFont="1" applyFill="1" applyBorder="1" applyAlignment="1">
      <alignment horizontal="right" vertical="center"/>
    </xf>
    <xf numFmtId="176" fontId="33" fillId="0" borderId="33" xfId="0" applyNumberFormat="1" applyFont="1" applyFill="1" applyBorder="1" applyAlignment="1">
      <alignment horizontal="right" vertical="center"/>
    </xf>
    <xf numFmtId="0" fontId="36" fillId="2" borderId="33" xfId="0" applyFont="1" applyFill="1" applyBorder="1" applyAlignment="1">
      <alignment horizontal="right" vertical="center"/>
    </xf>
    <xf numFmtId="0" fontId="35" fillId="2" borderId="0" xfId="0" applyFont="1" applyFill="1" applyBorder="1" applyAlignment="1">
      <alignment vertical="center"/>
    </xf>
    <xf numFmtId="0" fontId="37" fillId="2" borderId="0" xfId="0" applyFont="1" applyFill="1" applyBorder="1" applyAlignment="1">
      <alignment horizontal="left" vertical="center" indent="2"/>
    </xf>
    <xf numFmtId="0" fontId="35" fillId="2" borderId="33" xfId="0" applyFont="1" applyFill="1" applyBorder="1" applyAlignment="1">
      <alignment vertical="center"/>
    </xf>
    <xf numFmtId="179" fontId="40" fillId="2" borderId="35" xfId="0" applyNumberFormat="1" applyFont="1" applyFill="1" applyBorder="1">
      <alignment vertical="center"/>
    </xf>
    <xf numFmtId="179" fontId="40" fillId="2" borderId="0" xfId="0" applyNumberFormat="1" applyFont="1" applyFill="1" applyBorder="1">
      <alignment vertical="center"/>
    </xf>
    <xf numFmtId="179" fontId="40" fillId="8" borderId="0" xfId="0" applyNumberFormat="1" applyFont="1" applyFill="1" applyBorder="1">
      <alignment vertical="center"/>
    </xf>
    <xf numFmtId="179" fontId="41" fillId="2" borderId="35" xfId="0" applyNumberFormat="1" applyFont="1" applyFill="1" applyBorder="1" applyAlignment="1">
      <alignment vertical="center"/>
    </xf>
    <xf numFmtId="179" fontId="41" fillId="2" borderId="0" xfId="0" applyNumberFormat="1" applyFont="1" applyFill="1" applyBorder="1" applyAlignment="1">
      <alignment vertical="center"/>
    </xf>
    <xf numFmtId="179" fontId="41" fillId="8" borderId="0" xfId="0" applyNumberFormat="1" applyFont="1" applyFill="1" applyBorder="1" applyAlignment="1">
      <alignment vertical="center"/>
    </xf>
    <xf numFmtId="179" fontId="41" fillId="2" borderId="35" xfId="0" applyNumberFormat="1" applyFont="1" applyFill="1" applyBorder="1">
      <alignment vertical="center"/>
    </xf>
    <xf numFmtId="179" fontId="41" fillId="2" borderId="0" xfId="0" applyNumberFormat="1" applyFont="1" applyFill="1" applyBorder="1">
      <alignment vertical="center"/>
    </xf>
    <xf numFmtId="179" fontId="41" fillId="8" borderId="0" xfId="0" applyNumberFormat="1" applyFont="1" applyFill="1" applyBorder="1">
      <alignment vertical="center"/>
    </xf>
    <xf numFmtId="179" fontId="40" fillId="2" borderId="33" xfId="0" applyNumberFormat="1" applyFont="1" applyFill="1" applyBorder="1" applyAlignment="1">
      <alignment horizontal="right" vertical="center"/>
    </xf>
    <xf numFmtId="179" fontId="40" fillId="8" borderId="33" xfId="0" applyNumberFormat="1" applyFont="1" applyFill="1" applyBorder="1" applyAlignment="1">
      <alignment horizontal="right" vertical="center"/>
    </xf>
    <xf numFmtId="179" fontId="41" fillId="2" borderId="0" xfId="0" applyNumberFormat="1" applyFont="1" applyFill="1" applyBorder="1" applyAlignment="1">
      <alignment horizontal="right" vertical="center"/>
    </xf>
    <xf numFmtId="179" fontId="41" fillId="8" borderId="0" xfId="0" applyNumberFormat="1" applyFont="1" applyFill="1" applyBorder="1" applyAlignment="1">
      <alignment horizontal="right" vertical="center"/>
    </xf>
    <xf numFmtId="176" fontId="41" fillId="2" borderId="33" xfId="0" applyNumberFormat="1" applyFont="1" applyFill="1" applyBorder="1" applyAlignment="1">
      <alignment horizontal="right" vertical="center"/>
    </xf>
    <xf numFmtId="176" fontId="41" fillId="0" borderId="33" xfId="0" applyNumberFormat="1" applyFont="1" applyFill="1" applyBorder="1" applyAlignment="1">
      <alignment horizontal="right" vertical="center"/>
    </xf>
    <xf numFmtId="177" fontId="15" fillId="0" borderId="0" xfId="0" applyNumberFormat="1" applyFont="1">
      <alignment vertical="center"/>
    </xf>
    <xf numFmtId="0" fontId="37" fillId="2" borderId="32" xfId="0" applyFont="1" applyFill="1" applyBorder="1" applyAlignment="1">
      <alignment horizontal="left" vertical="center" indent="2"/>
    </xf>
    <xf numFmtId="179" fontId="33" fillId="2" borderId="32" xfId="0" applyNumberFormat="1" applyFont="1" applyFill="1" applyBorder="1" applyAlignment="1">
      <alignment horizontal="right" vertical="center"/>
    </xf>
    <xf numFmtId="179" fontId="33" fillId="4" borderId="32" xfId="0" applyNumberFormat="1" applyFont="1" applyFill="1" applyBorder="1" applyAlignment="1">
      <alignment horizontal="right" vertical="center"/>
    </xf>
    <xf numFmtId="179" fontId="41" fillId="2" borderId="32" xfId="0" applyNumberFormat="1" applyFont="1" applyFill="1" applyBorder="1" applyAlignment="1">
      <alignment horizontal="right" vertical="center"/>
    </xf>
    <xf numFmtId="179" fontId="41" fillId="8" borderId="32" xfId="0" applyNumberFormat="1" applyFont="1" applyFill="1" applyBorder="1" applyAlignment="1">
      <alignment horizontal="right" vertical="center"/>
    </xf>
    <xf numFmtId="0" fontId="0" fillId="0" borderId="0" xfId="0" applyFont="1" applyBorder="1">
      <alignment vertical="center"/>
    </xf>
    <xf numFmtId="0" fontId="37" fillId="2" borderId="0" xfId="0" applyFont="1" applyFill="1" applyBorder="1" applyAlignment="1">
      <alignment horizontal="right" vertical="center" indent="2"/>
    </xf>
    <xf numFmtId="0" fontId="37" fillId="2" borderId="32" xfId="0" applyFont="1" applyFill="1" applyBorder="1" applyAlignment="1">
      <alignment horizontal="right" vertical="center" indent="2"/>
    </xf>
    <xf numFmtId="176" fontId="41" fillId="8" borderId="32" xfId="1" applyNumberFormat="1" applyFont="1" applyFill="1" applyBorder="1" applyAlignment="1">
      <alignment horizontal="right" vertical="center"/>
    </xf>
    <xf numFmtId="176" fontId="41" fillId="2" borderId="32" xfId="1" applyNumberFormat="1" applyFont="1" applyFill="1" applyBorder="1" applyAlignment="1">
      <alignment horizontal="right" vertical="center"/>
    </xf>
    <xf numFmtId="0" fontId="18" fillId="2" borderId="0" xfId="0" applyFont="1" applyFill="1" applyBorder="1" applyAlignment="1">
      <alignment horizontal="right" vertical="center"/>
    </xf>
    <xf numFmtId="176" fontId="18" fillId="2" borderId="0" xfId="0" applyNumberFormat="1" applyFont="1" applyFill="1" applyBorder="1" applyAlignment="1">
      <alignment horizontal="right" vertical="center"/>
    </xf>
    <xf numFmtId="176" fontId="18" fillId="4" borderId="0" xfId="0" applyNumberFormat="1" applyFont="1" applyFill="1" applyBorder="1" applyAlignment="1">
      <alignment horizontal="right" vertical="center"/>
    </xf>
    <xf numFmtId="176" fontId="22" fillId="2" borderId="0" xfId="0" applyNumberFormat="1" applyFont="1" applyFill="1" applyBorder="1" applyAlignment="1">
      <alignment horizontal="right" vertical="center"/>
    </xf>
    <xf numFmtId="176" fontId="22" fillId="0" borderId="0" xfId="0" applyNumberFormat="1" applyFont="1" applyFill="1" applyBorder="1" applyAlignment="1">
      <alignment horizontal="right" vertical="center"/>
    </xf>
    <xf numFmtId="0" fontId="19" fillId="0" borderId="0" xfId="0" applyFont="1" applyBorder="1">
      <alignment vertical="center"/>
    </xf>
    <xf numFmtId="179" fontId="40" fillId="6" borderId="0" xfId="0" applyNumberFormat="1" applyFont="1" applyFill="1" applyBorder="1">
      <alignment vertical="center"/>
    </xf>
    <xf numFmtId="179" fontId="41" fillId="6" borderId="0" xfId="0" applyNumberFormat="1" applyFont="1" applyFill="1" applyBorder="1" applyAlignment="1">
      <alignment vertical="center"/>
    </xf>
    <xf numFmtId="179" fontId="41" fillId="6" borderId="0" xfId="0" applyNumberFormat="1" applyFont="1" applyFill="1" applyBorder="1">
      <alignment vertical="center"/>
    </xf>
    <xf numFmtId="179" fontId="40" fillId="6" borderId="33" xfId="0" applyNumberFormat="1" applyFont="1" applyFill="1" applyBorder="1" applyAlignment="1">
      <alignment horizontal="right" vertical="center"/>
    </xf>
    <xf numFmtId="179" fontId="41" fillId="6" borderId="0" xfId="0" applyNumberFormat="1" applyFont="1" applyFill="1" applyBorder="1" applyAlignment="1">
      <alignment horizontal="right" vertical="center"/>
    </xf>
    <xf numFmtId="179" fontId="41" fillId="6" borderId="32" xfId="0" applyNumberFormat="1" applyFont="1" applyFill="1" applyBorder="1" applyAlignment="1">
      <alignment horizontal="right" vertical="center"/>
    </xf>
    <xf numFmtId="176" fontId="41" fillId="6" borderId="32" xfId="1" applyNumberFormat="1" applyFont="1" applyFill="1" applyBorder="1" applyAlignment="1">
      <alignment horizontal="right" vertical="center"/>
    </xf>
    <xf numFmtId="179" fontId="40" fillId="6" borderId="35" xfId="0" applyNumberFormat="1" applyFont="1" applyFill="1" applyBorder="1">
      <alignment vertical="center"/>
    </xf>
    <xf numFmtId="179" fontId="41" fillId="6" borderId="35" xfId="0" applyNumberFormat="1" applyFont="1" applyFill="1" applyBorder="1" applyAlignment="1">
      <alignment vertical="center"/>
    </xf>
    <xf numFmtId="179" fontId="41" fillId="6" borderId="35" xfId="0" applyNumberFormat="1" applyFont="1" applyFill="1" applyBorder="1">
      <alignment vertical="center"/>
    </xf>
    <xf numFmtId="179" fontId="40" fillId="6" borderId="36" xfId="0" applyNumberFormat="1" applyFont="1" applyFill="1" applyBorder="1" applyAlignment="1">
      <alignment horizontal="right" vertical="center"/>
    </xf>
    <xf numFmtId="179" fontId="41" fillId="6" borderId="35" xfId="0" applyNumberFormat="1" applyFont="1" applyFill="1" applyBorder="1" applyAlignment="1">
      <alignment horizontal="right" vertical="center"/>
    </xf>
    <xf numFmtId="179" fontId="41" fillId="6" borderId="34" xfId="0" applyNumberFormat="1" applyFont="1" applyFill="1" applyBorder="1" applyAlignment="1">
      <alignment horizontal="right" vertical="center"/>
    </xf>
    <xf numFmtId="176" fontId="41" fillId="6" borderId="34" xfId="1" applyNumberFormat="1" applyFont="1" applyFill="1" applyBorder="1" applyAlignment="1">
      <alignment horizontal="right" vertical="center"/>
    </xf>
    <xf numFmtId="0" fontId="42" fillId="3" borderId="0" xfId="0" applyFont="1" applyFill="1" applyBorder="1" applyAlignment="1">
      <alignment vertical="top"/>
    </xf>
    <xf numFmtId="0" fontId="43" fillId="3" borderId="0"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42" fillId="3" borderId="0" xfId="0" applyFont="1" applyFill="1" applyBorder="1" applyAlignment="1">
      <alignment horizontal="center" vertical="center" wrapText="1"/>
    </xf>
    <xf numFmtId="0" fontId="44" fillId="2" borderId="0" xfId="0" applyFont="1" applyFill="1" applyBorder="1" applyAlignment="1">
      <alignment vertical="center"/>
    </xf>
    <xf numFmtId="177" fontId="44" fillId="2" borderId="0" xfId="0" applyNumberFormat="1" applyFont="1" applyFill="1" applyBorder="1">
      <alignment vertical="center"/>
    </xf>
    <xf numFmtId="177" fontId="44" fillId="2" borderId="35" xfId="0" applyNumberFormat="1" applyFont="1" applyFill="1" applyBorder="1">
      <alignment vertical="center"/>
    </xf>
    <xf numFmtId="177" fontId="44" fillId="8" borderId="0" xfId="0" applyNumberFormat="1" applyFont="1" applyFill="1" applyBorder="1">
      <alignment vertical="center"/>
    </xf>
    <xf numFmtId="0" fontId="45" fillId="2" borderId="0" xfId="0" applyFont="1" applyFill="1" applyBorder="1" applyAlignment="1">
      <alignment horizontal="left" vertical="center" indent="2"/>
    </xf>
    <xf numFmtId="177" fontId="45" fillId="2" borderId="0" xfId="0" applyNumberFormat="1" applyFont="1" applyFill="1" applyBorder="1" applyAlignment="1">
      <alignment vertical="center"/>
    </xf>
    <xf numFmtId="177" fontId="45" fillId="2" borderId="35" xfId="0" applyNumberFormat="1" applyFont="1" applyFill="1" applyBorder="1" applyAlignment="1">
      <alignment vertical="center"/>
    </xf>
    <xf numFmtId="177" fontId="45" fillId="8" borderId="0" xfId="0" applyNumberFormat="1" applyFont="1" applyFill="1" applyBorder="1" applyAlignment="1">
      <alignment vertical="center"/>
    </xf>
    <xf numFmtId="177" fontId="45" fillId="2" borderId="0" xfId="0" applyNumberFormat="1" applyFont="1" applyFill="1" applyBorder="1">
      <alignment vertical="center"/>
    </xf>
    <xf numFmtId="177" fontId="45" fillId="2" borderId="35" xfId="0" applyNumberFormat="1" applyFont="1" applyFill="1" applyBorder="1">
      <alignment vertical="center"/>
    </xf>
    <xf numFmtId="177" fontId="45" fillId="8" borderId="0" xfId="0" applyNumberFormat="1" applyFont="1" applyFill="1" applyBorder="1">
      <alignment vertical="center"/>
    </xf>
    <xf numFmtId="0" fontId="44" fillId="2" borderId="33" xfId="0" applyFont="1" applyFill="1" applyBorder="1" applyAlignment="1">
      <alignment vertical="center"/>
    </xf>
    <xf numFmtId="177" fontId="44" fillId="2" borderId="33" xfId="0" applyNumberFormat="1" applyFont="1" applyFill="1" applyBorder="1" applyAlignment="1">
      <alignment horizontal="right" vertical="center"/>
    </xf>
    <xf numFmtId="177" fontId="44" fillId="2" borderId="36" xfId="0" applyNumberFormat="1" applyFont="1" applyFill="1" applyBorder="1" applyAlignment="1">
      <alignment horizontal="right" vertical="center"/>
    </xf>
    <xf numFmtId="177" fontId="44" fillId="8" borderId="33" xfId="0" applyNumberFormat="1" applyFont="1" applyFill="1" applyBorder="1" applyAlignment="1">
      <alignment horizontal="right" vertical="center"/>
    </xf>
    <xf numFmtId="177" fontId="45" fillId="2" borderId="0" xfId="0" applyNumberFormat="1" applyFont="1" applyFill="1" applyBorder="1" applyAlignment="1">
      <alignment horizontal="right" vertical="center"/>
    </xf>
    <xf numFmtId="177" fontId="45" fillId="2" borderId="35" xfId="0" applyNumberFormat="1" applyFont="1" applyFill="1" applyBorder="1" applyAlignment="1">
      <alignment horizontal="right" vertical="center"/>
    </xf>
    <xf numFmtId="177" fontId="45" fillId="8" borderId="0" xfId="0" applyNumberFormat="1" applyFont="1" applyFill="1" applyBorder="1" applyAlignment="1">
      <alignment horizontal="right" vertical="center"/>
    </xf>
    <xf numFmtId="41" fontId="45" fillId="2" borderId="0" xfId="0" applyNumberFormat="1" applyFont="1" applyFill="1" applyBorder="1" applyAlignment="1">
      <alignment horizontal="right" vertical="center"/>
    </xf>
    <xf numFmtId="41" fontId="45" fillId="2" borderId="35" xfId="0" applyNumberFormat="1" applyFont="1" applyFill="1" applyBorder="1" applyAlignment="1">
      <alignment horizontal="right" vertical="center"/>
    </xf>
    <xf numFmtId="186" fontId="45" fillId="8" borderId="0" xfId="0" applyNumberFormat="1" applyFont="1" applyFill="1" applyBorder="1" applyAlignment="1">
      <alignment horizontal="right" vertical="center"/>
    </xf>
    <xf numFmtId="0" fontId="45" fillId="2" borderId="33" xfId="0" applyFont="1" applyFill="1" applyBorder="1" applyAlignment="1">
      <alignment horizontal="center" vertical="center"/>
    </xf>
    <xf numFmtId="177" fontId="45" fillId="2" borderId="33" xfId="0" applyNumberFormat="1" applyFont="1" applyFill="1" applyBorder="1" applyAlignment="1">
      <alignment horizontal="right" vertical="center"/>
    </xf>
    <xf numFmtId="177" fontId="45" fillId="2" borderId="36" xfId="0" applyNumberFormat="1" applyFont="1" applyFill="1" applyBorder="1" applyAlignment="1">
      <alignment horizontal="right" vertical="center"/>
    </xf>
    <xf numFmtId="177" fontId="45" fillId="8" borderId="33" xfId="0" applyNumberFormat="1" applyFont="1" applyFill="1" applyBorder="1" applyAlignment="1">
      <alignment horizontal="right" vertical="center"/>
    </xf>
    <xf numFmtId="0" fontId="45" fillId="2" borderId="32" xfId="0" applyFont="1" applyFill="1" applyBorder="1" applyAlignment="1">
      <alignment horizontal="center" vertical="center"/>
    </xf>
    <xf numFmtId="177" fontId="45" fillId="2" borderId="32" xfId="0" applyNumberFormat="1" applyFont="1" applyFill="1" applyBorder="1" applyAlignment="1">
      <alignment horizontal="right" vertical="center"/>
    </xf>
    <xf numFmtId="177" fontId="45" fillId="2" borderId="34" xfId="0" applyNumberFormat="1" applyFont="1" applyFill="1" applyBorder="1" applyAlignment="1">
      <alignment horizontal="right" vertical="center"/>
    </xf>
    <xf numFmtId="177" fontId="45" fillId="8" borderId="32" xfId="0" applyNumberFormat="1" applyFont="1" applyFill="1" applyBorder="1" applyAlignment="1">
      <alignment horizontal="right" vertical="center"/>
    </xf>
    <xf numFmtId="0" fontId="44" fillId="2" borderId="0" xfId="0" applyFont="1" applyFill="1" applyBorder="1" applyAlignment="1">
      <alignment horizontal="left" vertical="center"/>
    </xf>
    <xf numFmtId="177" fontId="44" fillId="2" borderId="0" xfId="0" applyNumberFormat="1" applyFont="1" applyFill="1" applyBorder="1" applyAlignment="1">
      <alignment horizontal="right" vertical="center"/>
    </xf>
    <xf numFmtId="177" fontId="44" fillId="2" borderId="35" xfId="0" applyNumberFormat="1" applyFont="1" applyFill="1" applyBorder="1" applyAlignment="1">
      <alignment horizontal="right" vertical="center"/>
    </xf>
    <xf numFmtId="177" fontId="44" fillId="8" borderId="0" xfId="0" applyNumberFormat="1" applyFont="1" applyFill="1" applyBorder="1" applyAlignment="1">
      <alignment horizontal="right" vertical="center"/>
    </xf>
    <xf numFmtId="0" fontId="45" fillId="2" borderId="32" xfId="0" applyFont="1" applyFill="1" applyBorder="1" applyAlignment="1">
      <alignment horizontal="right" vertical="center" indent="2"/>
    </xf>
    <xf numFmtId="176" fontId="45" fillId="2" borderId="34" xfId="1" applyNumberFormat="1" applyFont="1" applyFill="1" applyBorder="1" applyAlignment="1">
      <alignment horizontal="right" vertical="center"/>
    </xf>
    <xf numFmtId="176" fontId="45" fillId="2" borderId="32" xfId="1" applyNumberFormat="1" applyFont="1" applyFill="1" applyBorder="1" applyAlignment="1">
      <alignment horizontal="right" vertical="center"/>
    </xf>
    <xf numFmtId="176" fontId="45" fillId="8" borderId="32" xfId="1" applyNumberFormat="1" applyFont="1" applyFill="1" applyBorder="1" applyAlignment="1">
      <alignment horizontal="right" vertical="center"/>
    </xf>
    <xf numFmtId="177" fontId="44" fillId="6" borderId="35" xfId="0" applyNumberFormat="1" applyFont="1" applyFill="1" applyBorder="1">
      <alignment vertical="center"/>
    </xf>
    <xf numFmtId="177" fontId="45" fillId="6" borderId="35" xfId="0" applyNumberFormat="1" applyFont="1" applyFill="1" applyBorder="1" applyAlignment="1">
      <alignment vertical="center"/>
    </xf>
    <xf numFmtId="177" fontId="45" fillId="6" borderId="35" xfId="0" applyNumberFormat="1" applyFont="1" applyFill="1" applyBorder="1">
      <alignment vertical="center"/>
    </xf>
    <xf numFmtId="177" fontId="44" fillId="6" borderId="36" xfId="0" applyNumberFormat="1" applyFont="1" applyFill="1" applyBorder="1" applyAlignment="1">
      <alignment horizontal="right" vertical="center"/>
    </xf>
    <xf numFmtId="177" fontId="45" fillId="6" borderId="35" xfId="0" applyNumberFormat="1" applyFont="1" applyFill="1" applyBorder="1" applyAlignment="1">
      <alignment horizontal="right" vertical="center"/>
    </xf>
    <xf numFmtId="41" fontId="45" fillId="6" borderId="35" xfId="0" applyNumberFormat="1" applyFont="1" applyFill="1" applyBorder="1" applyAlignment="1">
      <alignment horizontal="right" vertical="center"/>
    </xf>
    <xf numFmtId="177" fontId="45" fillId="6" borderId="36" xfId="0" applyNumberFormat="1" applyFont="1" applyFill="1" applyBorder="1" applyAlignment="1">
      <alignment horizontal="right" vertical="center"/>
    </xf>
    <xf numFmtId="177" fontId="45" fillId="6" borderId="34" xfId="0" applyNumberFormat="1" applyFont="1" applyFill="1" applyBorder="1" applyAlignment="1">
      <alignment horizontal="right" vertical="center"/>
    </xf>
    <xf numFmtId="177" fontId="44" fillId="6" borderId="35" xfId="0" applyNumberFormat="1" applyFont="1" applyFill="1" applyBorder="1" applyAlignment="1">
      <alignment horizontal="right" vertical="center"/>
    </xf>
    <xf numFmtId="176" fontId="45" fillId="6" borderId="34" xfId="1" applyNumberFormat="1" applyFont="1" applyFill="1" applyBorder="1" applyAlignment="1">
      <alignment horizontal="right" vertical="center"/>
    </xf>
    <xf numFmtId="186" fontId="45" fillId="2" borderId="0" xfId="0" applyNumberFormat="1" applyFont="1" applyFill="1" applyBorder="1" applyAlignment="1">
      <alignment horizontal="right" vertical="center"/>
    </xf>
    <xf numFmtId="177" fontId="45" fillId="2" borderId="41" xfId="0" applyNumberFormat="1" applyFont="1" applyFill="1" applyBorder="1" applyAlignment="1">
      <alignment horizontal="right" vertical="center"/>
    </xf>
    <xf numFmtId="177" fontId="45" fillId="2" borderId="40" xfId="0" applyNumberFormat="1" applyFont="1" applyFill="1" applyBorder="1" applyAlignment="1">
      <alignment horizontal="right" vertical="center"/>
    </xf>
    <xf numFmtId="177" fontId="44" fillId="2" borderId="39" xfId="0" applyNumberFormat="1" applyFont="1" applyFill="1" applyBorder="1" applyAlignment="1">
      <alignment horizontal="right" vertical="center"/>
    </xf>
    <xf numFmtId="176" fontId="45" fillId="2" borderId="40" xfId="1" applyNumberFormat="1" applyFont="1" applyFill="1" applyBorder="1" applyAlignment="1">
      <alignment horizontal="right" vertical="center"/>
    </xf>
    <xf numFmtId="189" fontId="45" fillId="6" borderId="35" xfId="0" applyNumberFormat="1" applyFont="1" applyFill="1" applyBorder="1" applyAlignment="1">
      <alignment horizontal="right" vertical="center"/>
    </xf>
    <xf numFmtId="190" fontId="41" fillId="6" borderId="0" xfId="0" applyNumberFormat="1" applyFont="1" applyFill="1" applyBorder="1" applyAlignment="1">
      <alignment horizontal="right" vertical="center"/>
    </xf>
    <xf numFmtId="0" fontId="10" fillId="0" borderId="0" xfId="31">
      <alignment vertical="center"/>
    </xf>
    <xf numFmtId="0" fontId="46" fillId="0" borderId="0" xfId="5" applyFont="1">
      <alignment vertical="center"/>
    </xf>
    <xf numFmtId="0" fontId="47" fillId="0" borderId="0" xfId="5" applyFont="1">
      <alignment vertical="center"/>
    </xf>
    <xf numFmtId="177" fontId="46" fillId="0" borderId="0" xfId="5" applyNumberFormat="1" applyFont="1">
      <alignment vertical="center"/>
    </xf>
    <xf numFmtId="0" fontId="46" fillId="2" borderId="0" xfId="5" applyFont="1" applyFill="1">
      <alignment vertical="center"/>
    </xf>
    <xf numFmtId="0" fontId="49" fillId="0" borderId="0" xfId="31" applyFont="1">
      <alignment vertical="center"/>
    </xf>
    <xf numFmtId="178" fontId="50" fillId="10" borderId="42" xfId="33" applyNumberFormat="1" applyFont="1" applyFill="1" applyBorder="1">
      <alignment vertical="center"/>
    </xf>
    <xf numFmtId="178" fontId="50" fillId="0" borderId="42" xfId="33" applyNumberFormat="1" applyFont="1" applyFill="1" applyBorder="1">
      <alignment vertical="center"/>
    </xf>
    <xf numFmtId="178" fontId="50" fillId="10" borderId="0" xfId="33" applyNumberFormat="1" applyFont="1" applyFill="1" applyBorder="1">
      <alignment vertical="center"/>
    </xf>
    <xf numFmtId="178" fontId="50" fillId="0" borderId="0" xfId="33" applyNumberFormat="1" applyFont="1" applyFill="1" applyBorder="1">
      <alignment vertical="center"/>
    </xf>
    <xf numFmtId="0" fontId="51" fillId="3" borderId="0" xfId="5" applyFont="1" applyFill="1" applyAlignment="1">
      <alignment horizontal="center" vertical="center" wrapText="1"/>
    </xf>
    <xf numFmtId="0" fontId="51" fillId="3" borderId="37" xfId="5" applyFont="1" applyFill="1" applyBorder="1" applyAlignment="1">
      <alignment horizontal="center" vertical="center" wrapText="1"/>
    </xf>
    <xf numFmtId="0" fontId="38" fillId="3" borderId="0" xfId="5" applyFont="1" applyFill="1" applyAlignment="1">
      <alignment horizontal="center" vertical="center" wrapText="1"/>
    </xf>
    <xf numFmtId="0" fontId="52" fillId="3" borderId="0" xfId="5" applyFont="1" applyFill="1" applyAlignment="1">
      <alignment horizontal="center" vertical="center" wrapText="1"/>
    </xf>
    <xf numFmtId="0" fontId="52" fillId="3" borderId="37" xfId="5" applyFont="1" applyFill="1" applyBorder="1" applyAlignment="1">
      <alignment horizontal="center" vertical="center" wrapText="1"/>
    </xf>
    <xf numFmtId="0" fontId="53" fillId="0" borderId="0" xfId="5" applyFont="1">
      <alignment vertical="center"/>
    </xf>
    <xf numFmtId="0" fontId="22" fillId="0" borderId="0" xfId="5" applyFont="1">
      <alignment vertical="center"/>
    </xf>
    <xf numFmtId="0" fontId="39" fillId="2" borderId="42" xfId="5" applyFont="1" applyFill="1" applyBorder="1">
      <alignment vertical="center"/>
    </xf>
    <xf numFmtId="177" fontId="22" fillId="10" borderId="51" xfId="5" applyNumberFormat="1" applyFont="1" applyFill="1" applyBorder="1" applyAlignment="1">
      <alignment horizontal="right" vertical="center"/>
    </xf>
    <xf numFmtId="177" fontId="22" fillId="0" borderId="52" xfId="5" applyNumberFormat="1" applyFont="1" applyBorder="1" applyAlignment="1">
      <alignment horizontal="right" vertical="center"/>
    </xf>
    <xf numFmtId="0" fontId="22" fillId="2" borderId="54" xfId="5" applyFont="1" applyFill="1" applyBorder="1">
      <alignment vertical="center"/>
    </xf>
    <xf numFmtId="0" fontId="22" fillId="2" borderId="51" xfId="5" applyFont="1" applyFill="1" applyBorder="1">
      <alignment vertical="center"/>
    </xf>
    <xf numFmtId="0" fontId="28" fillId="2" borderId="51" xfId="5" applyFont="1" applyFill="1" applyBorder="1">
      <alignment vertical="center"/>
    </xf>
    <xf numFmtId="179" fontId="53" fillId="2" borderId="0" xfId="5" applyNumberFormat="1" applyFont="1" applyFill="1">
      <alignment vertical="center"/>
    </xf>
    <xf numFmtId="0" fontId="53" fillId="2" borderId="0" xfId="5" applyFont="1" applyFill="1">
      <alignment vertical="center"/>
    </xf>
    <xf numFmtId="0" fontId="39" fillId="2" borderId="0" xfId="5" applyFont="1" applyFill="1">
      <alignment vertical="center"/>
    </xf>
    <xf numFmtId="177" fontId="22" fillId="10" borderId="0" xfId="5" applyNumberFormat="1" applyFont="1" applyFill="1" applyAlignment="1">
      <alignment horizontal="right" vertical="center"/>
    </xf>
    <xf numFmtId="177" fontId="22" fillId="0" borderId="38" xfId="5" applyNumberFormat="1" applyFont="1" applyBorder="1" applyAlignment="1">
      <alignment horizontal="right" vertical="center"/>
    </xf>
    <xf numFmtId="177" fontId="22" fillId="2" borderId="46" xfId="5" applyNumberFormat="1" applyFont="1" applyFill="1" applyBorder="1">
      <alignment vertical="center"/>
    </xf>
    <xf numFmtId="177" fontId="22" fillId="2" borderId="0" xfId="5" applyNumberFormat="1" applyFont="1" applyFill="1">
      <alignment vertical="center"/>
    </xf>
    <xf numFmtId="0" fontId="22" fillId="2" borderId="46" xfId="5" applyFont="1" applyFill="1" applyBorder="1">
      <alignment vertical="center"/>
    </xf>
    <xf numFmtId="0" fontId="22" fillId="2" borderId="0" xfId="5" applyFont="1" applyFill="1">
      <alignment vertical="center"/>
    </xf>
    <xf numFmtId="0" fontId="28" fillId="2" borderId="0" xfId="5" applyFont="1" applyFill="1">
      <alignment vertical="center"/>
    </xf>
    <xf numFmtId="179" fontId="39" fillId="2" borderId="0" xfId="5" applyNumberFormat="1" applyFont="1" applyFill="1">
      <alignment vertical="center"/>
    </xf>
    <xf numFmtId="177" fontId="28" fillId="10" borderId="0" xfId="5" applyNumberFormat="1" applyFont="1" applyFill="1" applyAlignment="1">
      <alignment horizontal="right" vertical="center"/>
    </xf>
    <xf numFmtId="177" fontId="28" fillId="0" borderId="38" xfId="5" applyNumberFormat="1" applyFont="1" applyBorder="1" applyAlignment="1">
      <alignment horizontal="right" vertical="center"/>
    </xf>
    <xf numFmtId="177" fontId="28" fillId="2" borderId="46" xfId="5" applyNumberFormat="1" applyFont="1" applyFill="1" applyBorder="1">
      <alignment vertical="center"/>
    </xf>
    <xf numFmtId="177" fontId="28" fillId="2" borderId="0" xfId="5" applyNumberFormat="1" applyFont="1" applyFill="1">
      <alignment vertical="center"/>
    </xf>
    <xf numFmtId="0" fontId="28" fillId="2" borderId="46" xfId="5" applyFont="1" applyFill="1" applyBorder="1">
      <alignment vertical="center"/>
    </xf>
    <xf numFmtId="0" fontId="38" fillId="3" borderId="0" xfId="5" applyFont="1" applyFill="1" applyAlignment="1">
      <alignment vertical="top"/>
    </xf>
    <xf numFmtId="0" fontId="54" fillId="3" borderId="0" xfId="5" applyFont="1" applyFill="1" applyAlignment="1">
      <alignment vertical="top"/>
    </xf>
    <xf numFmtId="0" fontId="52" fillId="3" borderId="0" xfId="5" applyFont="1" applyFill="1" applyAlignment="1">
      <alignment vertical="top"/>
    </xf>
    <xf numFmtId="0" fontId="55" fillId="3" borderId="0" xfId="5" applyFont="1" applyFill="1" applyAlignment="1">
      <alignment vertical="top"/>
    </xf>
    <xf numFmtId="179" fontId="39" fillId="10" borderId="0" xfId="5" applyNumberFormat="1" applyFont="1" applyFill="1">
      <alignment vertical="center"/>
    </xf>
    <xf numFmtId="179" fontId="39" fillId="0" borderId="0" xfId="5" applyNumberFormat="1" applyFont="1">
      <alignment vertical="center"/>
    </xf>
    <xf numFmtId="179" fontId="39" fillId="2" borderId="35" xfId="5" applyNumberFormat="1" applyFont="1" applyFill="1" applyBorder="1">
      <alignment vertical="center"/>
    </xf>
    <xf numFmtId="177" fontId="28" fillId="10" borderId="0" xfId="5" applyNumberFormat="1" applyFont="1" applyFill="1">
      <alignment vertical="center"/>
    </xf>
    <xf numFmtId="177" fontId="28" fillId="0" borderId="0" xfId="5" applyNumberFormat="1" applyFont="1">
      <alignment vertical="center"/>
    </xf>
    <xf numFmtId="177" fontId="28" fillId="2" borderId="35" xfId="5" applyNumberFormat="1" applyFont="1" applyFill="1" applyBorder="1">
      <alignment vertical="center"/>
    </xf>
    <xf numFmtId="179" fontId="53" fillId="10" borderId="55" xfId="5" applyNumberFormat="1" applyFont="1" applyFill="1" applyBorder="1">
      <alignment vertical="center"/>
    </xf>
    <xf numFmtId="179" fontId="53" fillId="0" borderId="55" xfId="5" applyNumberFormat="1" applyFont="1" applyBorder="1">
      <alignment vertical="center"/>
    </xf>
    <xf numFmtId="179" fontId="53" fillId="2" borderId="55" xfId="5" applyNumberFormat="1" applyFont="1" applyFill="1" applyBorder="1">
      <alignment vertical="center"/>
    </xf>
    <xf numFmtId="179" fontId="53" fillId="2" borderId="57" xfId="5" applyNumberFormat="1" applyFont="1" applyFill="1" applyBorder="1">
      <alignment vertical="center"/>
    </xf>
    <xf numFmtId="177" fontId="22" fillId="10" borderId="55" xfId="5" applyNumberFormat="1" applyFont="1" applyFill="1" applyBorder="1">
      <alignment vertical="center"/>
    </xf>
    <xf numFmtId="177" fontId="22" fillId="0" borderId="55" xfId="5" applyNumberFormat="1" applyFont="1" applyBorder="1">
      <alignment vertical="center"/>
    </xf>
    <xf numFmtId="177" fontId="22" fillId="2" borderId="55" xfId="5" applyNumberFormat="1" applyFont="1" applyFill="1" applyBorder="1">
      <alignment vertical="center"/>
    </xf>
    <xf numFmtId="177" fontId="22" fillId="2" borderId="57" xfId="5" applyNumberFormat="1" applyFont="1" applyFill="1" applyBorder="1">
      <alignment vertical="center"/>
    </xf>
    <xf numFmtId="179" fontId="53" fillId="10" borderId="0" xfId="5" applyNumberFormat="1" applyFont="1" applyFill="1">
      <alignment vertical="center"/>
    </xf>
    <xf numFmtId="179" fontId="53" fillId="0" borderId="0" xfId="5" applyNumberFormat="1" applyFont="1">
      <alignment vertical="center"/>
    </xf>
    <xf numFmtId="179" fontId="53" fillId="2" borderId="35" xfId="5" applyNumberFormat="1" applyFont="1" applyFill="1" applyBorder="1">
      <alignment vertical="center"/>
    </xf>
    <xf numFmtId="177" fontId="22" fillId="10" borderId="0" xfId="5" applyNumberFormat="1" applyFont="1" applyFill="1">
      <alignment vertical="center"/>
    </xf>
    <xf numFmtId="177" fontId="22" fillId="0" borderId="0" xfId="5" applyNumberFormat="1" applyFont="1">
      <alignment vertical="center"/>
    </xf>
    <xf numFmtId="177" fontId="22" fillId="2" borderId="35" xfId="5" applyNumberFormat="1" applyFont="1" applyFill="1" applyBorder="1">
      <alignment vertical="center"/>
    </xf>
    <xf numFmtId="179" fontId="53" fillId="10" borderId="61" xfId="5" applyNumberFormat="1" applyFont="1" applyFill="1" applyBorder="1">
      <alignment vertical="center"/>
    </xf>
    <xf numFmtId="179" fontId="53" fillId="0" borderId="61" xfId="5" applyNumberFormat="1" applyFont="1" applyBorder="1">
      <alignment vertical="center"/>
    </xf>
    <xf numFmtId="179" fontId="53" fillId="2" borderId="61" xfId="5" applyNumberFormat="1" applyFont="1" applyFill="1" applyBorder="1">
      <alignment vertical="center"/>
    </xf>
    <xf numFmtId="179" fontId="53" fillId="2" borderId="62" xfId="5" applyNumberFormat="1" applyFont="1" applyFill="1" applyBorder="1">
      <alignment vertical="center"/>
    </xf>
    <xf numFmtId="177" fontId="22" fillId="10" borderId="61" xfId="5" applyNumberFormat="1" applyFont="1" applyFill="1" applyBorder="1">
      <alignment vertical="center"/>
    </xf>
    <xf numFmtId="177" fontId="22" fillId="0" borderId="61" xfId="5" applyNumberFormat="1" applyFont="1" applyBorder="1">
      <alignment vertical="center"/>
    </xf>
    <xf numFmtId="177" fontId="22" fillId="2" borderId="61" xfId="5" applyNumberFormat="1" applyFont="1" applyFill="1" applyBorder="1">
      <alignment vertical="center"/>
    </xf>
    <xf numFmtId="177" fontId="22" fillId="2" borderId="62" xfId="5" applyNumberFormat="1" applyFont="1" applyFill="1" applyBorder="1">
      <alignment vertical="center"/>
    </xf>
    <xf numFmtId="179" fontId="39" fillId="10" borderId="64" xfId="5" applyNumberFormat="1" applyFont="1" applyFill="1" applyBorder="1">
      <alignment vertical="center"/>
    </xf>
    <xf numFmtId="179" fontId="39" fillId="0" borderId="64" xfId="5" applyNumberFormat="1" applyFont="1" applyBorder="1">
      <alignment vertical="center"/>
    </xf>
    <xf numFmtId="179" fontId="39" fillId="2" borderId="64" xfId="5" applyNumberFormat="1" applyFont="1" applyFill="1" applyBorder="1">
      <alignment vertical="center"/>
    </xf>
    <xf numFmtId="179" fontId="39" fillId="2" borderId="65" xfId="5" applyNumberFormat="1" applyFont="1" applyFill="1" applyBorder="1">
      <alignment vertical="center"/>
    </xf>
    <xf numFmtId="177" fontId="28" fillId="10" borderId="64" xfId="5" applyNumberFormat="1" applyFont="1" applyFill="1" applyBorder="1">
      <alignment vertical="center"/>
    </xf>
    <xf numFmtId="177" fontId="28" fillId="0" borderId="64" xfId="5" applyNumberFormat="1" applyFont="1" applyBorder="1">
      <alignment vertical="center"/>
    </xf>
    <xf numFmtId="177" fontId="28" fillId="2" borderId="64" xfId="5" applyNumberFormat="1" applyFont="1" applyFill="1" applyBorder="1">
      <alignment vertical="center"/>
    </xf>
    <xf numFmtId="177" fontId="28" fillId="2" borderId="65" xfId="5" applyNumberFormat="1" applyFont="1" applyFill="1" applyBorder="1">
      <alignment vertical="center"/>
    </xf>
    <xf numFmtId="176" fontId="53" fillId="10" borderId="67" xfId="32" applyNumberFormat="1" applyFont="1" applyFill="1" applyBorder="1" applyAlignment="1">
      <alignment vertical="center"/>
    </xf>
    <xf numFmtId="176" fontId="53" fillId="0" borderId="67" xfId="32" applyNumberFormat="1" applyFont="1" applyFill="1" applyBorder="1" applyAlignment="1">
      <alignment vertical="center"/>
    </xf>
    <xf numFmtId="176" fontId="53" fillId="2" borderId="67" xfId="32" applyNumberFormat="1" applyFont="1" applyFill="1" applyBorder="1" applyAlignment="1">
      <alignment vertical="center"/>
    </xf>
    <xf numFmtId="176" fontId="53" fillId="2" borderId="68" xfId="32" applyNumberFormat="1" applyFont="1" applyFill="1" applyBorder="1" applyAlignment="1">
      <alignment vertical="center"/>
    </xf>
    <xf numFmtId="176" fontId="22" fillId="10" borderId="67" xfId="32" applyNumberFormat="1" applyFont="1" applyFill="1" applyBorder="1" applyAlignment="1">
      <alignment vertical="center"/>
    </xf>
    <xf numFmtId="176" fontId="22" fillId="0" borderId="67" xfId="32" applyNumberFormat="1" applyFont="1" applyFill="1" applyBorder="1" applyAlignment="1">
      <alignment vertical="center"/>
    </xf>
    <xf numFmtId="176" fontId="22" fillId="2" borderId="67" xfId="32" applyNumberFormat="1" applyFont="1" applyFill="1" applyBorder="1" applyAlignment="1">
      <alignment vertical="center"/>
    </xf>
    <xf numFmtId="176" fontId="22" fillId="2" borderId="68" xfId="32" applyNumberFormat="1" applyFont="1" applyFill="1" applyBorder="1" applyAlignment="1">
      <alignment vertical="center"/>
    </xf>
    <xf numFmtId="179" fontId="53" fillId="10" borderId="70" xfId="5" applyNumberFormat="1" applyFont="1" applyFill="1" applyBorder="1">
      <alignment vertical="center"/>
    </xf>
    <xf numFmtId="179" fontId="53" fillId="0" borderId="70" xfId="5" applyNumberFormat="1" applyFont="1" applyBorder="1">
      <alignment vertical="center"/>
    </xf>
    <xf numFmtId="179" fontId="53" fillId="2" borderId="70" xfId="5" applyNumberFormat="1" applyFont="1" applyFill="1" applyBorder="1">
      <alignment vertical="center"/>
    </xf>
    <xf numFmtId="179" fontId="53" fillId="2" borderId="71" xfId="5" applyNumberFormat="1" applyFont="1" applyFill="1" applyBorder="1">
      <alignment vertical="center"/>
    </xf>
    <xf numFmtId="177" fontId="22" fillId="10" borderId="70" xfId="5" applyNumberFormat="1" applyFont="1" applyFill="1" applyBorder="1">
      <alignment vertical="center"/>
    </xf>
    <xf numFmtId="177" fontId="22" fillId="0" borderId="70" xfId="5" applyNumberFormat="1" applyFont="1" applyBorder="1">
      <alignment vertical="center"/>
    </xf>
    <xf numFmtId="177" fontId="22" fillId="2" borderId="70" xfId="5" applyNumberFormat="1" applyFont="1" applyFill="1" applyBorder="1">
      <alignment vertical="center"/>
    </xf>
    <xf numFmtId="177" fontId="22" fillId="2" borderId="71" xfId="5" applyNumberFormat="1" applyFont="1" applyFill="1" applyBorder="1">
      <alignment vertical="center"/>
    </xf>
    <xf numFmtId="179" fontId="39" fillId="10" borderId="61" xfId="5" applyNumberFormat="1" applyFont="1" applyFill="1" applyBorder="1">
      <alignment vertical="center"/>
    </xf>
    <xf numFmtId="179" fontId="39" fillId="0" borderId="61" xfId="5" applyNumberFormat="1" applyFont="1" applyBorder="1">
      <alignment vertical="center"/>
    </xf>
    <xf numFmtId="179" fontId="39" fillId="2" borderId="61" xfId="5" applyNumberFormat="1" applyFont="1" applyFill="1" applyBorder="1">
      <alignment vertical="center"/>
    </xf>
    <xf numFmtId="179" fontId="39" fillId="2" borderId="62" xfId="5" applyNumberFormat="1" applyFont="1" applyFill="1" applyBorder="1">
      <alignment vertical="center"/>
    </xf>
    <xf numFmtId="177" fontId="28" fillId="10" borderId="61" xfId="5" applyNumberFormat="1" applyFont="1" applyFill="1" applyBorder="1">
      <alignment vertical="center"/>
    </xf>
    <xf numFmtId="177" fontId="28" fillId="0" borderId="61" xfId="5" applyNumberFormat="1" applyFont="1" applyBorder="1">
      <alignment vertical="center"/>
    </xf>
    <xf numFmtId="177" fontId="28" fillId="2" borderId="61" xfId="5" applyNumberFormat="1" applyFont="1" applyFill="1" applyBorder="1">
      <alignment vertical="center"/>
    </xf>
    <xf numFmtId="177" fontId="28" fillId="2" borderId="62" xfId="5" applyNumberFormat="1" applyFont="1" applyFill="1" applyBorder="1">
      <alignment vertical="center"/>
    </xf>
    <xf numFmtId="187" fontId="53" fillId="10" borderId="0" xfId="32" applyNumberFormat="1" applyFont="1" applyFill="1" applyBorder="1">
      <alignment vertical="center"/>
    </xf>
    <xf numFmtId="187" fontId="53" fillId="0" borderId="0" xfId="32" applyNumberFormat="1" applyFont="1" applyFill="1" applyBorder="1">
      <alignment vertical="center"/>
    </xf>
    <xf numFmtId="187" fontId="53" fillId="2" borderId="0" xfId="32" applyNumberFormat="1" applyFont="1" applyFill="1" applyBorder="1">
      <alignment vertical="center"/>
    </xf>
    <xf numFmtId="187" fontId="53" fillId="2" borderId="35" xfId="32" applyNumberFormat="1" applyFont="1" applyFill="1" applyBorder="1">
      <alignment vertical="center"/>
    </xf>
    <xf numFmtId="176" fontId="53" fillId="2" borderId="0" xfId="32" applyNumberFormat="1" applyFont="1" applyFill="1" applyBorder="1">
      <alignment vertical="center"/>
    </xf>
    <xf numFmtId="176" fontId="53" fillId="2" borderId="35" xfId="32" applyNumberFormat="1" applyFont="1" applyFill="1" applyBorder="1">
      <alignment vertical="center"/>
    </xf>
    <xf numFmtId="0" fontId="58" fillId="2" borderId="0" xfId="5" applyFont="1" applyFill="1">
      <alignment vertical="center"/>
    </xf>
    <xf numFmtId="178" fontId="22" fillId="10" borderId="0" xfId="32" applyNumberFormat="1" applyFont="1" applyFill="1" applyBorder="1">
      <alignment vertical="center"/>
    </xf>
    <xf numFmtId="178" fontId="22" fillId="0" borderId="0" xfId="32" applyNumberFormat="1" applyFont="1" applyFill="1" applyBorder="1">
      <alignment vertical="center"/>
    </xf>
    <xf numFmtId="178" fontId="22" fillId="2" borderId="0" xfId="32" applyNumberFormat="1" applyFont="1" applyFill="1" applyBorder="1">
      <alignment vertical="center"/>
    </xf>
    <xf numFmtId="178" fontId="22" fillId="2" borderId="35" xfId="32" applyNumberFormat="1" applyFont="1" applyFill="1" applyBorder="1">
      <alignment vertical="center"/>
    </xf>
    <xf numFmtId="176" fontId="22" fillId="2" borderId="0" xfId="32" applyNumberFormat="1" applyFont="1" applyFill="1" applyBorder="1">
      <alignment vertical="center"/>
    </xf>
    <xf numFmtId="176" fontId="22" fillId="2" borderId="35" xfId="32" applyNumberFormat="1" applyFont="1" applyFill="1" applyBorder="1">
      <alignment vertical="center"/>
    </xf>
    <xf numFmtId="176" fontId="53" fillId="10" borderId="0" xfId="32" applyNumberFormat="1" applyFont="1" applyFill="1" applyBorder="1">
      <alignment vertical="center"/>
    </xf>
    <xf numFmtId="176" fontId="53" fillId="0" borderId="0" xfId="32" applyNumberFormat="1" applyFont="1" applyFill="1" applyBorder="1">
      <alignment vertical="center"/>
    </xf>
    <xf numFmtId="176" fontId="22" fillId="10" borderId="0" xfId="32" applyNumberFormat="1" applyFont="1" applyFill="1" applyBorder="1">
      <alignment vertical="center"/>
    </xf>
    <xf numFmtId="176" fontId="22" fillId="0" borderId="0" xfId="32" applyNumberFormat="1" applyFont="1" applyFill="1" applyBorder="1">
      <alignment vertical="center"/>
    </xf>
    <xf numFmtId="0" fontId="46" fillId="0" borderId="0" xfId="5" applyFont="1" applyAlignment="1">
      <alignment horizontal="right" vertical="center"/>
    </xf>
    <xf numFmtId="177" fontId="46" fillId="0" borderId="0" xfId="5" applyNumberFormat="1" applyFont="1" applyAlignment="1">
      <alignment horizontal="right" vertical="center"/>
    </xf>
    <xf numFmtId="182" fontId="60" fillId="10" borderId="73" xfId="5" applyNumberFormat="1" applyFont="1" applyFill="1" applyBorder="1">
      <alignment vertical="center"/>
    </xf>
    <xf numFmtId="182" fontId="60" fillId="12" borderId="73" xfId="5" applyNumberFormat="1" applyFont="1" applyFill="1" applyBorder="1">
      <alignment vertical="center"/>
    </xf>
    <xf numFmtId="182" fontId="60" fillId="2" borderId="73" xfId="5" applyNumberFormat="1" applyFont="1" applyFill="1" applyBorder="1">
      <alignment vertical="center"/>
    </xf>
    <xf numFmtId="177" fontId="62" fillId="10" borderId="73" xfId="5" applyNumberFormat="1" applyFont="1" applyFill="1" applyBorder="1">
      <alignment vertical="center"/>
    </xf>
    <xf numFmtId="177" fontId="62" fillId="12" borderId="73" xfId="5" applyNumberFormat="1" applyFont="1" applyFill="1" applyBorder="1">
      <alignment vertical="center"/>
    </xf>
    <xf numFmtId="177" fontId="62" fillId="2" borderId="73" xfId="5" applyNumberFormat="1" applyFont="1" applyFill="1" applyBorder="1">
      <alignment vertical="center"/>
    </xf>
    <xf numFmtId="182" fontId="61" fillId="10" borderId="0" xfId="5" applyNumberFormat="1" applyFont="1" applyFill="1">
      <alignment vertical="center"/>
    </xf>
    <xf numFmtId="182" fontId="61" fillId="12" borderId="0" xfId="5" applyNumberFormat="1" applyFont="1" applyFill="1">
      <alignment vertical="center"/>
    </xf>
    <xf numFmtId="182" fontId="61" fillId="2" borderId="0" xfId="5" applyNumberFormat="1" applyFont="1" applyFill="1">
      <alignment vertical="center"/>
    </xf>
    <xf numFmtId="177" fontId="63" fillId="10" borderId="0" xfId="5" applyNumberFormat="1" applyFont="1" applyFill="1">
      <alignment vertical="center"/>
    </xf>
    <xf numFmtId="177" fontId="63" fillId="12" borderId="0" xfId="5" applyNumberFormat="1" applyFont="1" applyFill="1">
      <alignment vertical="center"/>
    </xf>
    <xf numFmtId="177" fontId="63" fillId="2" borderId="0" xfId="5" applyNumberFormat="1" applyFont="1" applyFill="1">
      <alignment vertical="center"/>
    </xf>
    <xf numFmtId="182" fontId="60" fillId="10" borderId="74" xfId="5" applyNumberFormat="1" applyFont="1" applyFill="1" applyBorder="1">
      <alignment vertical="center"/>
    </xf>
    <xf numFmtId="182" fontId="60" fillId="12" borderId="74" xfId="5" applyNumberFormat="1" applyFont="1" applyFill="1" applyBorder="1">
      <alignment vertical="center"/>
    </xf>
    <xf numFmtId="182" fontId="60" fillId="2" borderId="74" xfId="5" applyNumberFormat="1" applyFont="1" applyFill="1" applyBorder="1">
      <alignment vertical="center"/>
    </xf>
    <xf numFmtId="177" fontId="62" fillId="10" borderId="74" xfId="5" applyNumberFormat="1" applyFont="1" applyFill="1" applyBorder="1">
      <alignment vertical="center"/>
    </xf>
    <xf numFmtId="177" fontId="62" fillId="12" borderId="74" xfId="5" applyNumberFormat="1" applyFont="1" applyFill="1" applyBorder="1">
      <alignment vertical="center"/>
    </xf>
    <xf numFmtId="177" fontId="62" fillId="2" borderId="74" xfId="5" applyNumberFormat="1" applyFont="1" applyFill="1" applyBorder="1">
      <alignment vertical="center"/>
    </xf>
    <xf numFmtId="182" fontId="61" fillId="10" borderId="61" xfId="32" applyNumberFormat="1" applyFont="1" applyFill="1" applyBorder="1" applyAlignment="1">
      <alignment vertical="center"/>
    </xf>
    <xf numFmtId="182" fontId="61" fillId="12" borderId="61" xfId="32" applyNumberFormat="1" applyFont="1" applyFill="1" applyBorder="1" applyAlignment="1">
      <alignment vertical="center"/>
    </xf>
    <xf numFmtId="182" fontId="61" fillId="2" borderId="61" xfId="32" applyNumberFormat="1" applyFont="1" applyFill="1" applyBorder="1" applyAlignment="1">
      <alignment vertical="center"/>
    </xf>
    <xf numFmtId="176" fontId="63" fillId="10" borderId="61" xfId="32" applyNumberFormat="1" applyFont="1" applyFill="1" applyBorder="1" applyAlignment="1">
      <alignment vertical="center"/>
    </xf>
    <xf numFmtId="176" fontId="63" fillId="12" borderId="61" xfId="32" applyNumberFormat="1" applyFont="1" applyFill="1" applyBorder="1" applyAlignment="1">
      <alignment vertical="center"/>
    </xf>
    <xf numFmtId="176" fontId="63" fillId="2" borderId="61" xfId="32" applyNumberFormat="1" applyFont="1" applyFill="1" applyBorder="1" applyAlignment="1">
      <alignment vertical="center"/>
    </xf>
    <xf numFmtId="182" fontId="61" fillId="10" borderId="70" xfId="5" applyNumberFormat="1" applyFont="1" applyFill="1" applyBorder="1">
      <alignment vertical="center"/>
    </xf>
    <xf numFmtId="182" fontId="61" fillId="12" borderId="70" xfId="5" applyNumberFormat="1" applyFont="1" applyFill="1" applyBorder="1">
      <alignment vertical="center"/>
    </xf>
    <xf numFmtId="182" fontId="61" fillId="2" borderId="70" xfId="5" applyNumberFormat="1" applyFont="1" applyFill="1" applyBorder="1">
      <alignment vertical="center"/>
    </xf>
    <xf numFmtId="177" fontId="63" fillId="10" borderId="70" xfId="5" applyNumberFormat="1" applyFont="1" applyFill="1" applyBorder="1">
      <alignment vertical="center"/>
    </xf>
    <xf numFmtId="177" fontId="63" fillId="12" borderId="70" xfId="5" applyNumberFormat="1" applyFont="1" applyFill="1" applyBorder="1">
      <alignment vertical="center"/>
    </xf>
    <xf numFmtId="177" fontId="63" fillId="2" borderId="70" xfId="5" applyNumberFormat="1" applyFont="1" applyFill="1" applyBorder="1">
      <alignment vertical="center"/>
    </xf>
    <xf numFmtId="182" fontId="60" fillId="10" borderId="70" xfId="5" applyNumberFormat="1" applyFont="1" applyFill="1" applyBorder="1">
      <alignment vertical="center"/>
    </xf>
    <xf numFmtId="182" fontId="60" fillId="12" borderId="70" xfId="5" applyNumberFormat="1" applyFont="1" applyFill="1" applyBorder="1">
      <alignment vertical="center"/>
    </xf>
    <xf numFmtId="182" fontId="60" fillId="2" borderId="70" xfId="5" applyNumberFormat="1" applyFont="1" applyFill="1" applyBorder="1">
      <alignment vertical="center"/>
    </xf>
    <xf numFmtId="177" fontId="62" fillId="10" borderId="70" xfId="5" applyNumberFormat="1" applyFont="1" applyFill="1" applyBorder="1">
      <alignment vertical="center"/>
    </xf>
    <xf numFmtId="177" fontId="62" fillId="12" borderId="70" xfId="5" applyNumberFormat="1" applyFont="1" applyFill="1" applyBorder="1">
      <alignment vertical="center"/>
    </xf>
    <xf numFmtId="177" fontId="62" fillId="2" borderId="70" xfId="5" applyNumberFormat="1" applyFont="1" applyFill="1" applyBorder="1">
      <alignment vertical="center"/>
    </xf>
    <xf numFmtId="0" fontId="61" fillId="2" borderId="0" xfId="5" applyFont="1" applyFill="1">
      <alignment vertical="center"/>
    </xf>
    <xf numFmtId="0" fontId="63" fillId="2" borderId="0" xfId="5" applyFont="1" applyFill="1">
      <alignment vertical="center"/>
    </xf>
    <xf numFmtId="0" fontId="66" fillId="2" borderId="75" xfId="5" applyFont="1" applyFill="1" applyBorder="1" applyAlignment="1">
      <alignment horizontal="center" vertical="center" wrapText="1"/>
    </xf>
    <xf numFmtId="0" fontId="66" fillId="2" borderId="76" xfId="5" applyFont="1" applyFill="1" applyBorder="1" applyAlignment="1">
      <alignment horizontal="center" vertical="center" wrapText="1"/>
    </xf>
    <xf numFmtId="0" fontId="63" fillId="2" borderId="75" xfId="5" applyFont="1" applyFill="1" applyBorder="1" applyAlignment="1">
      <alignment horizontal="center" vertical="center" wrapText="1"/>
    </xf>
    <xf numFmtId="0" fontId="63" fillId="2" borderId="76" xfId="5" applyFont="1" applyFill="1" applyBorder="1" applyAlignment="1">
      <alignment horizontal="center" vertical="center" wrapText="1"/>
    </xf>
    <xf numFmtId="49" fontId="42" fillId="3" borderId="0" xfId="0" applyNumberFormat="1" applyFont="1" applyFill="1" applyBorder="1" applyAlignment="1">
      <alignment horizontal="center" vertical="center"/>
    </xf>
    <xf numFmtId="0" fontId="28" fillId="2" borderId="66" xfId="5" applyFont="1" applyFill="1" applyBorder="1" applyAlignment="1">
      <alignment horizontal="left" vertical="center"/>
    </xf>
    <xf numFmtId="0" fontId="22" fillId="2" borderId="64" xfId="5" applyFont="1" applyFill="1" applyBorder="1" applyAlignment="1">
      <alignment horizontal="left" vertical="center" indent="2"/>
    </xf>
    <xf numFmtId="0" fontId="57" fillId="2" borderId="0" xfId="5" applyFont="1" applyFill="1" applyAlignment="1">
      <alignment horizontal="left" vertical="center" indent="2"/>
    </xf>
    <xf numFmtId="0" fontId="57" fillId="2" borderId="56" xfId="5" applyFont="1" applyFill="1" applyBorder="1" applyAlignment="1">
      <alignment horizontal="left" vertical="center" indent="2"/>
    </xf>
    <xf numFmtId="0" fontId="22" fillId="2" borderId="60" xfId="5" applyFont="1" applyFill="1" applyBorder="1">
      <alignment vertical="center"/>
    </xf>
    <xf numFmtId="0" fontId="22" fillId="2" borderId="69" xfId="5" applyFont="1" applyFill="1" applyBorder="1">
      <alignment vertical="center"/>
    </xf>
    <xf numFmtId="0" fontId="22" fillId="2" borderId="67" xfId="5" applyFont="1" applyFill="1" applyBorder="1">
      <alignment vertical="center"/>
    </xf>
    <xf numFmtId="0" fontId="28" fillId="2" borderId="66" xfId="5" applyFont="1" applyFill="1" applyBorder="1">
      <alignment vertical="center"/>
    </xf>
    <xf numFmtId="0" fontId="22" fillId="2" borderId="64" xfId="5" applyFont="1" applyFill="1" applyBorder="1">
      <alignment vertical="center"/>
    </xf>
    <xf numFmtId="0" fontId="22" fillId="2" borderId="63" xfId="5" applyFont="1" applyFill="1" applyBorder="1">
      <alignment vertical="center"/>
    </xf>
    <xf numFmtId="0" fontId="22" fillId="2" borderId="61" xfId="5" applyFont="1" applyFill="1" applyBorder="1">
      <alignment vertical="center"/>
    </xf>
    <xf numFmtId="0" fontId="57" fillId="2" borderId="59" xfId="5" applyFont="1" applyFill="1" applyBorder="1" applyAlignment="1">
      <alignment horizontal="left" vertical="center" indent="2"/>
    </xf>
    <xf numFmtId="0" fontId="22" fillId="2" borderId="58" xfId="5" applyFont="1" applyFill="1" applyBorder="1">
      <alignment vertical="center"/>
    </xf>
    <xf numFmtId="0" fontId="22" fillId="2" borderId="55" xfId="5" applyFont="1" applyFill="1" applyBorder="1">
      <alignment vertical="center"/>
    </xf>
    <xf numFmtId="0" fontId="22" fillId="2" borderId="0" xfId="5" applyFont="1" applyFill="1" applyAlignment="1">
      <alignment horizontal="left" vertical="center" indent="2"/>
    </xf>
    <xf numFmtId="0" fontId="28" fillId="2" borderId="56" xfId="5" applyFont="1" applyFill="1" applyBorder="1">
      <alignment vertical="center"/>
    </xf>
    <xf numFmtId="0" fontId="59" fillId="2" borderId="66" xfId="5" applyFont="1" applyFill="1" applyBorder="1" applyAlignment="1">
      <alignment horizontal="left" vertical="center"/>
    </xf>
    <xf numFmtId="0" fontId="53" fillId="2" borderId="64" xfId="5" applyFont="1" applyFill="1" applyBorder="1" applyAlignment="1">
      <alignment horizontal="left" vertical="center" indent="2"/>
    </xf>
    <xf numFmtId="0" fontId="56" fillId="2" borderId="0" xfId="5" applyFont="1" applyFill="1" applyAlignment="1">
      <alignment horizontal="left" vertical="center" indent="2"/>
    </xf>
    <xf numFmtId="0" fontId="56" fillId="2" borderId="56" xfId="5" applyFont="1" applyFill="1" applyBorder="1" applyAlignment="1">
      <alignment horizontal="left" vertical="center" indent="2"/>
    </xf>
    <xf numFmtId="0" fontId="39" fillId="2" borderId="63" xfId="5" applyFont="1" applyFill="1" applyBorder="1">
      <alignment vertical="center"/>
    </xf>
    <xf numFmtId="0" fontId="39" fillId="2" borderId="61" xfId="5" applyFont="1" applyFill="1" applyBorder="1">
      <alignment vertical="center"/>
    </xf>
    <xf numFmtId="0" fontId="53" fillId="2" borderId="60" xfId="5" applyFont="1" applyFill="1" applyBorder="1">
      <alignment vertical="center"/>
    </xf>
    <xf numFmtId="0" fontId="53" fillId="2" borderId="39" xfId="5" applyFont="1" applyFill="1" applyBorder="1">
      <alignment vertical="center"/>
    </xf>
    <xf numFmtId="0" fontId="53" fillId="2" borderId="72" xfId="5" applyFont="1" applyFill="1" applyBorder="1">
      <alignment vertical="center"/>
    </xf>
    <xf numFmtId="0" fontId="58" fillId="2" borderId="69" xfId="5" applyFont="1" applyFill="1" applyBorder="1">
      <alignment vertical="center"/>
    </xf>
    <xf numFmtId="0" fontId="53" fillId="2" borderId="67" xfId="5" applyFont="1" applyFill="1" applyBorder="1">
      <alignment vertical="center"/>
    </xf>
    <xf numFmtId="0" fontId="39" fillId="2" borderId="66" xfId="5" applyFont="1" applyFill="1" applyBorder="1">
      <alignment vertical="center"/>
    </xf>
    <xf numFmtId="0" fontId="53" fillId="2" borderId="64" xfId="5" applyFont="1" applyFill="1" applyBorder="1">
      <alignment vertical="center"/>
    </xf>
    <xf numFmtId="0" fontId="53" fillId="2" borderId="63" xfId="5" applyFont="1" applyFill="1" applyBorder="1">
      <alignment vertical="center"/>
    </xf>
    <xf numFmtId="0" fontId="53" fillId="2" borderId="61" xfId="5" applyFont="1" applyFill="1" applyBorder="1">
      <alignment vertical="center"/>
    </xf>
    <xf numFmtId="0" fontId="56" fillId="2" borderId="59" xfId="5" applyFont="1" applyFill="1" applyBorder="1" applyAlignment="1">
      <alignment horizontal="left" vertical="center" indent="2"/>
    </xf>
    <xf numFmtId="0" fontId="53" fillId="2" borderId="58" xfId="5" applyFont="1" applyFill="1" applyBorder="1">
      <alignment vertical="center"/>
    </xf>
    <xf numFmtId="0" fontId="53" fillId="2" borderId="55" xfId="5" applyFont="1" applyFill="1" applyBorder="1">
      <alignment vertical="center"/>
    </xf>
    <xf numFmtId="0" fontId="53" fillId="2" borderId="0" xfId="5" applyFont="1" applyFill="1" applyAlignment="1">
      <alignment horizontal="left" vertical="center" indent="2"/>
    </xf>
    <xf numFmtId="0" fontId="39" fillId="2" borderId="56" xfId="5" applyFont="1" applyFill="1" applyBorder="1">
      <alignment vertical="center"/>
    </xf>
    <xf numFmtId="41" fontId="22" fillId="2" borderId="51" xfId="5" applyNumberFormat="1" applyFont="1" applyFill="1" applyBorder="1" applyAlignment="1">
      <alignment horizontal="right" vertical="center"/>
    </xf>
    <xf numFmtId="41" fontId="22" fillId="2" borderId="54" xfId="5" applyNumberFormat="1" applyFont="1" applyFill="1" applyBorder="1" applyAlignment="1">
      <alignment horizontal="right" vertical="center"/>
    </xf>
    <xf numFmtId="178" fontId="50" fillId="2" borderId="45" xfId="33" applyNumberFormat="1" applyFont="1" applyFill="1" applyBorder="1">
      <alignment vertical="center"/>
    </xf>
    <xf numFmtId="178" fontId="50" fillId="2" borderId="0" xfId="33" applyNumberFormat="1" applyFont="1" applyFill="1" applyBorder="1">
      <alignment vertical="center"/>
    </xf>
    <xf numFmtId="178" fontId="50" fillId="2" borderId="46" xfId="33" applyNumberFormat="1" applyFont="1" applyFill="1" applyBorder="1">
      <alignment vertical="center"/>
    </xf>
    <xf numFmtId="178" fontId="50" fillId="2" borderId="43" xfId="33" applyNumberFormat="1" applyFont="1" applyFill="1" applyBorder="1">
      <alignment vertical="center"/>
    </xf>
    <xf numFmtId="178" fontId="50" fillId="2" borderId="42" xfId="33" applyNumberFormat="1" applyFont="1" applyFill="1" applyBorder="1">
      <alignment vertical="center"/>
    </xf>
    <xf numFmtId="178" fontId="50" fillId="2" borderId="44" xfId="33" applyNumberFormat="1" applyFont="1" applyFill="1" applyBorder="1">
      <alignment vertical="center"/>
    </xf>
    <xf numFmtId="0" fontId="60" fillId="2" borderId="74" xfId="5" applyFont="1" applyFill="1" applyBorder="1">
      <alignment vertical="center"/>
    </xf>
    <xf numFmtId="0" fontId="60" fillId="2" borderId="74" xfId="5" applyFont="1" applyFill="1" applyBorder="1" applyAlignment="1">
      <alignment horizontal="left" vertical="center"/>
    </xf>
    <xf numFmtId="0" fontId="60" fillId="2" borderId="74" xfId="5" applyFont="1" applyFill="1" applyBorder="1" applyAlignment="1">
      <alignment horizontal="left" vertical="center" indent="2"/>
    </xf>
    <xf numFmtId="0" fontId="64" fillId="2" borderId="0" xfId="5" applyFont="1" applyFill="1" applyAlignment="1">
      <alignment horizontal="left" vertical="center" indent="2"/>
    </xf>
    <xf numFmtId="0" fontId="60" fillId="2" borderId="70" xfId="5" applyFont="1" applyFill="1" applyBorder="1">
      <alignment vertical="center"/>
    </xf>
    <xf numFmtId="0" fontId="61" fillId="2" borderId="70" xfId="5" applyFont="1" applyFill="1" applyBorder="1">
      <alignment vertical="center"/>
    </xf>
    <xf numFmtId="0" fontId="61" fillId="2" borderId="63" xfId="5" applyFont="1" applyFill="1" applyBorder="1">
      <alignment vertical="center"/>
    </xf>
    <xf numFmtId="0" fontId="61" fillId="2" borderId="61" xfId="5" applyFont="1" applyFill="1" applyBorder="1">
      <alignment vertical="center"/>
    </xf>
    <xf numFmtId="0" fontId="61" fillId="2" borderId="60" xfId="5" applyFont="1" applyFill="1" applyBorder="1">
      <alignment vertical="center"/>
    </xf>
    <xf numFmtId="0" fontId="61" fillId="2" borderId="0" xfId="5" applyFont="1" applyFill="1" applyAlignment="1">
      <alignment horizontal="left" vertical="center" indent="2"/>
    </xf>
    <xf numFmtId="0" fontId="60" fillId="2" borderId="73" xfId="5" applyFont="1" applyFill="1" applyBorder="1">
      <alignment vertical="center"/>
    </xf>
    <xf numFmtId="0" fontId="60" fillId="2" borderId="73" xfId="5" applyFont="1" applyFill="1" applyBorder="1" applyAlignment="1">
      <alignment horizontal="left" vertical="center" indent="2"/>
    </xf>
    <xf numFmtId="0" fontId="62" fillId="2" borderId="74" xfId="5" applyFont="1" applyFill="1" applyBorder="1">
      <alignment vertical="center"/>
    </xf>
    <xf numFmtId="0" fontId="62" fillId="2" borderId="74" xfId="5" applyFont="1" applyFill="1" applyBorder="1" applyAlignment="1">
      <alignment horizontal="left" vertical="center"/>
    </xf>
    <xf numFmtId="0" fontId="62" fillId="2" borderId="74" xfId="5" applyFont="1" applyFill="1" applyBorder="1" applyAlignment="1">
      <alignment horizontal="left" vertical="center" indent="2"/>
    </xf>
    <xf numFmtId="0" fontId="65" fillId="2" borderId="0" xfId="5" applyFont="1" applyFill="1" applyAlignment="1">
      <alignment horizontal="left" vertical="center" indent="2"/>
    </xf>
    <xf numFmtId="0" fontId="62" fillId="2" borderId="70" xfId="5" applyFont="1" applyFill="1" applyBorder="1">
      <alignment vertical="center"/>
    </xf>
    <xf numFmtId="0" fontId="63" fillId="2" borderId="70" xfId="5" applyFont="1" applyFill="1" applyBorder="1">
      <alignment vertical="center"/>
    </xf>
    <xf numFmtId="0" fontId="63" fillId="2" borderId="63" xfId="5" applyFont="1" applyFill="1" applyBorder="1">
      <alignment vertical="center"/>
    </xf>
    <xf numFmtId="0" fontId="63" fillId="2" borderId="61" xfId="5" applyFont="1" applyFill="1" applyBorder="1">
      <alignment vertical="center"/>
    </xf>
    <xf numFmtId="0" fontId="63" fillId="2" borderId="60" xfId="5" applyFont="1" applyFill="1" applyBorder="1">
      <alignment vertical="center"/>
    </xf>
    <xf numFmtId="0" fontId="63" fillId="2" borderId="0" xfId="5" applyFont="1" applyFill="1" applyAlignment="1">
      <alignment horizontal="left" vertical="center" indent="2"/>
    </xf>
    <xf numFmtId="0" fontId="62" fillId="2" borderId="73" xfId="5" applyFont="1" applyFill="1" applyBorder="1">
      <alignment vertical="center"/>
    </xf>
    <xf numFmtId="0" fontId="62" fillId="2" borderId="73" xfId="5" applyFont="1" applyFill="1" applyBorder="1" applyAlignment="1">
      <alignment horizontal="left" vertical="center" indent="2"/>
    </xf>
    <xf numFmtId="179" fontId="40" fillId="2" borderId="36" xfId="0" applyNumberFormat="1" applyFont="1" applyFill="1" applyBorder="1" applyAlignment="1">
      <alignment horizontal="right" vertical="center"/>
    </xf>
    <xf numFmtId="179" fontId="41" fillId="2" borderId="35" xfId="0" applyNumberFormat="1" applyFont="1" applyFill="1" applyBorder="1" applyAlignment="1">
      <alignment horizontal="right" vertical="center"/>
    </xf>
    <xf numFmtId="179" fontId="41" fillId="2" borderId="34" xfId="0" applyNumberFormat="1" applyFont="1" applyFill="1" applyBorder="1" applyAlignment="1">
      <alignment horizontal="right" vertical="center"/>
    </xf>
    <xf numFmtId="176" fontId="41" fillId="2" borderId="34" xfId="1" applyNumberFormat="1" applyFont="1" applyFill="1" applyBorder="1" applyAlignment="1">
      <alignment horizontal="right" vertical="center"/>
    </xf>
    <xf numFmtId="177" fontId="28" fillId="6" borderId="0" xfId="5" applyNumberFormat="1" applyFont="1" applyFill="1">
      <alignment vertical="center"/>
    </xf>
    <xf numFmtId="177" fontId="22" fillId="6" borderId="0" xfId="5" applyNumberFormat="1" applyFont="1" applyFill="1">
      <alignment vertical="center"/>
    </xf>
    <xf numFmtId="176" fontId="22" fillId="6" borderId="0" xfId="32" applyNumberFormat="1" applyFont="1" applyFill="1" applyBorder="1">
      <alignment vertical="center"/>
    </xf>
    <xf numFmtId="178" fontId="22" fillId="6" borderId="0" xfId="32" applyNumberFormat="1" applyFont="1" applyFill="1" applyBorder="1">
      <alignment vertical="center"/>
    </xf>
    <xf numFmtId="177" fontId="28" fillId="6" borderId="64" xfId="5" applyNumberFormat="1" applyFont="1" applyFill="1" applyBorder="1">
      <alignment vertical="center"/>
    </xf>
    <xf numFmtId="177" fontId="28" fillId="6" borderId="61" xfId="5" applyNumberFormat="1" applyFont="1" applyFill="1" applyBorder="1">
      <alignment vertical="center"/>
    </xf>
    <xf numFmtId="177" fontId="22" fillId="6" borderId="70" xfId="5" applyNumberFormat="1" applyFont="1" applyFill="1" applyBorder="1">
      <alignment vertical="center"/>
    </xf>
    <xf numFmtId="176" fontId="22" fillId="6" borderId="67" xfId="32" applyNumberFormat="1" applyFont="1" applyFill="1" applyBorder="1" applyAlignment="1">
      <alignment vertical="center"/>
    </xf>
    <xf numFmtId="177" fontId="22" fillId="6" borderId="61" xfId="5" applyNumberFormat="1" applyFont="1" applyFill="1" applyBorder="1">
      <alignment vertical="center"/>
    </xf>
    <xf numFmtId="177" fontId="22" fillId="6" borderId="55" xfId="5" applyNumberFormat="1" applyFont="1" applyFill="1" applyBorder="1">
      <alignment vertical="center"/>
    </xf>
    <xf numFmtId="177" fontId="28" fillId="6" borderId="0" xfId="5" applyNumberFormat="1" applyFont="1" applyFill="1" applyAlignment="1">
      <alignment horizontal="right" vertical="center"/>
    </xf>
    <xf numFmtId="177" fontId="22" fillId="6" borderId="0" xfId="5" applyNumberFormat="1" applyFont="1" applyFill="1" applyAlignment="1">
      <alignment horizontal="right" vertical="center"/>
    </xf>
    <xf numFmtId="177" fontId="22" fillId="6" borderId="51" xfId="5" applyNumberFormat="1" applyFont="1" applyFill="1" applyBorder="1" applyAlignment="1">
      <alignment horizontal="right" vertical="center"/>
    </xf>
    <xf numFmtId="178" fontId="50" fillId="6" borderId="0" xfId="33" applyNumberFormat="1" applyFont="1" applyFill="1" applyBorder="1">
      <alignment vertical="center"/>
    </xf>
    <xf numFmtId="178" fontId="50" fillId="6" borderId="42" xfId="33" applyNumberFormat="1" applyFont="1" applyFill="1" applyBorder="1">
      <alignment vertical="center"/>
    </xf>
    <xf numFmtId="177" fontId="28" fillId="2" borderId="45" xfId="5" applyNumberFormat="1" applyFont="1" applyFill="1" applyBorder="1" applyAlignment="1">
      <alignment horizontal="right" vertical="center"/>
    </xf>
    <xf numFmtId="177" fontId="22" fillId="2" borderId="45" xfId="5" applyNumberFormat="1" applyFont="1" applyFill="1" applyBorder="1" applyAlignment="1">
      <alignment horizontal="right" vertical="center"/>
    </xf>
    <xf numFmtId="177" fontId="22" fillId="2" borderId="53" xfId="5" applyNumberFormat="1" applyFont="1" applyFill="1" applyBorder="1" applyAlignment="1">
      <alignment horizontal="right" vertical="center"/>
    </xf>
    <xf numFmtId="179" fontId="39" fillId="6" borderId="0" xfId="5" applyNumberFormat="1" applyFont="1" applyFill="1">
      <alignment vertical="center"/>
    </xf>
    <xf numFmtId="176" fontId="53" fillId="6" borderId="0" xfId="32" applyNumberFormat="1" applyFont="1" applyFill="1" applyBorder="1">
      <alignment vertical="center"/>
    </xf>
    <xf numFmtId="187" fontId="53" fillId="6" borderId="0" xfId="32" applyNumberFormat="1" applyFont="1" applyFill="1" applyBorder="1">
      <alignment vertical="center"/>
    </xf>
    <xf numFmtId="179" fontId="39" fillId="6" borderId="64" xfId="5" applyNumberFormat="1" applyFont="1" applyFill="1" applyBorder="1">
      <alignment vertical="center"/>
    </xf>
    <xf numFmtId="179" fontId="39" fillId="6" borderId="61" xfId="5" applyNumberFormat="1" applyFont="1" applyFill="1" applyBorder="1">
      <alignment vertical="center"/>
    </xf>
    <xf numFmtId="179" fontId="53" fillId="6" borderId="0" xfId="5" applyNumberFormat="1" applyFont="1" applyFill="1">
      <alignment vertical="center"/>
    </xf>
    <xf numFmtId="179" fontId="53" fillId="6" borderId="70" xfId="5" applyNumberFormat="1" applyFont="1" applyFill="1" applyBorder="1">
      <alignment vertical="center"/>
    </xf>
    <xf numFmtId="176" fontId="53" fillId="6" borderId="67" xfId="32" applyNumberFormat="1" applyFont="1" applyFill="1" applyBorder="1" applyAlignment="1">
      <alignment vertical="center"/>
    </xf>
    <xf numFmtId="179" fontId="53" fillId="6" borderId="61" xfId="5" applyNumberFormat="1" applyFont="1" applyFill="1" applyBorder="1">
      <alignment vertical="center"/>
    </xf>
    <xf numFmtId="179" fontId="53" fillId="6" borderId="55" xfId="5" applyNumberFormat="1" applyFont="1" applyFill="1" applyBorder="1">
      <alignment vertical="center"/>
    </xf>
    <xf numFmtId="0" fontId="38" fillId="3" borderId="0" xfId="0" applyFont="1" applyFill="1" applyBorder="1" applyAlignment="1">
      <alignment horizontal="center" vertical="center" wrapText="1"/>
    </xf>
    <xf numFmtId="0" fontId="38" fillId="3" borderId="37" xfId="0" applyFont="1" applyFill="1" applyBorder="1" applyAlignment="1">
      <alignment horizontal="center" vertical="center" wrapText="1"/>
    </xf>
    <xf numFmtId="177" fontId="28" fillId="2" borderId="0" xfId="5" applyNumberFormat="1" applyFont="1" applyFill="1" applyAlignment="1">
      <alignment horizontal="right" vertical="center"/>
    </xf>
    <xf numFmtId="177" fontId="22" fillId="2" borderId="0" xfId="5" applyNumberFormat="1" applyFont="1" applyFill="1" applyAlignment="1">
      <alignment horizontal="right" vertical="center"/>
    </xf>
    <xf numFmtId="177" fontId="22" fillId="2" borderId="51" xfId="5" applyNumberFormat="1" applyFont="1" applyFill="1" applyBorder="1" applyAlignment="1">
      <alignment horizontal="right" vertical="center"/>
    </xf>
    <xf numFmtId="0" fontId="63" fillId="2" borderId="0" xfId="5" applyFont="1" applyFill="1" applyBorder="1" applyAlignment="1">
      <alignment horizontal="center" vertical="center" wrapText="1"/>
    </xf>
    <xf numFmtId="0" fontId="67" fillId="3" borderId="0" xfId="0" applyFont="1" applyFill="1" applyBorder="1" applyAlignment="1">
      <alignment horizontal="center" vertical="center" wrapText="1"/>
    </xf>
    <xf numFmtId="0" fontId="67" fillId="3" borderId="37" xfId="0" applyFont="1" applyFill="1" applyBorder="1" applyAlignment="1">
      <alignment horizontal="center" vertical="center" wrapText="1"/>
    </xf>
    <xf numFmtId="177" fontId="62" fillId="0" borderId="78" xfId="5" applyNumberFormat="1" applyFont="1" applyFill="1" applyBorder="1">
      <alignment vertical="center"/>
    </xf>
    <xf numFmtId="177" fontId="62" fillId="0" borderId="79" xfId="5" applyNumberFormat="1" applyFont="1" applyFill="1" applyBorder="1">
      <alignment vertical="center"/>
    </xf>
    <xf numFmtId="177" fontId="63" fillId="0" borderId="56" xfId="5" applyNumberFormat="1" applyFont="1" applyFill="1" applyBorder="1">
      <alignment vertical="center"/>
    </xf>
    <xf numFmtId="177" fontId="63" fillId="0" borderId="79" xfId="5" applyNumberFormat="1" applyFont="1" applyFill="1" applyBorder="1">
      <alignment vertical="center"/>
    </xf>
    <xf numFmtId="176" fontId="63" fillId="0" borderId="80" xfId="32" applyNumberFormat="1" applyFont="1" applyFill="1" applyBorder="1" applyAlignment="1">
      <alignment vertical="center"/>
    </xf>
    <xf numFmtId="177" fontId="62" fillId="0" borderId="81" xfId="5" applyNumberFormat="1" applyFont="1" applyFill="1" applyBorder="1">
      <alignment vertical="center"/>
    </xf>
    <xf numFmtId="182" fontId="60" fillId="0" borderId="78" xfId="5" applyNumberFormat="1" applyFont="1" applyFill="1" applyBorder="1">
      <alignment vertical="center"/>
    </xf>
    <xf numFmtId="182" fontId="60" fillId="0" borderId="79" xfId="5" applyNumberFormat="1" applyFont="1" applyFill="1" applyBorder="1">
      <alignment vertical="center"/>
    </xf>
    <xf numFmtId="182" fontId="61" fillId="0" borderId="56" xfId="5" applyNumberFormat="1" applyFont="1" applyFill="1" applyBorder="1">
      <alignment vertical="center"/>
    </xf>
    <xf numFmtId="182" fontId="61" fillId="0" borderId="79" xfId="5" applyNumberFormat="1" applyFont="1" applyFill="1" applyBorder="1">
      <alignment vertical="center"/>
    </xf>
    <xf numFmtId="182" fontId="61" fillId="0" borderId="80" xfId="32" applyNumberFormat="1" applyFont="1" applyFill="1" applyBorder="1" applyAlignment="1">
      <alignment vertical="center"/>
    </xf>
    <xf numFmtId="182" fontId="60" fillId="0" borderId="81" xfId="5" applyNumberFormat="1" applyFont="1" applyFill="1" applyBorder="1">
      <alignment vertical="center"/>
    </xf>
    <xf numFmtId="0" fontId="35" fillId="2" borderId="0" xfId="5" applyFont="1" applyFill="1">
      <alignment vertical="center"/>
    </xf>
    <xf numFmtId="179" fontId="35" fillId="2" borderId="45" xfId="5" applyNumberFormat="1" applyFont="1" applyFill="1" applyBorder="1">
      <alignment vertical="center"/>
    </xf>
    <xf numFmtId="179" fontId="35" fillId="2" borderId="0" xfId="5" applyNumberFormat="1" applyFont="1" applyFill="1">
      <alignment vertical="center"/>
    </xf>
    <xf numFmtId="179" fontId="35" fillId="2" borderId="46" xfId="5" applyNumberFormat="1" applyFont="1" applyFill="1" applyBorder="1">
      <alignment vertical="center"/>
    </xf>
    <xf numFmtId="179" fontId="35" fillId="2" borderId="0" xfId="5" applyNumberFormat="1" applyFont="1" applyFill="1" applyAlignment="1">
      <alignment horizontal="right" vertical="center"/>
    </xf>
    <xf numFmtId="179" fontId="35" fillId="6" borderId="0" xfId="5" applyNumberFormat="1" applyFont="1" applyFill="1" applyAlignment="1">
      <alignment horizontal="right" vertical="center"/>
    </xf>
    <xf numFmtId="179" fontId="35" fillId="0" borderId="38" xfId="5" applyNumberFormat="1" applyFont="1" applyBorder="1" applyAlignment="1">
      <alignment horizontal="right" vertical="center"/>
    </xf>
    <xf numFmtId="179" fontId="35" fillId="10" borderId="0" xfId="5" applyNumberFormat="1" applyFont="1" applyFill="1" applyAlignment="1">
      <alignment horizontal="right" vertical="center"/>
    </xf>
    <xf numFmtId="0" fontId="37" fillId="2" borderId="0" xfId="5" applyFont="1" applyFill="1">
      <alignment vertical="center"/>
    </xf>
    <xf numFmtId="179" fontId="37" fillId="2" borderId="45" xfId="5" applyNumberFormat="1" applyFont="1" applyFill="1" applyBorder="1">
      <alignment vertical="center"/>
    </xf>
    <xf numFmtId="179" fontId="37" fillId="2" borderId="0" xfId="5" applyNumberFormat="1" applyFont="1" applyFill="1">
      <alignment vertical="center"/>
    </xf>
    <xf numFmtId="179" fontId="37" fillId="2" borderId="46" xfId="5" applyNumberFormat="1" applyFont="1" applyFill="1" applyBorder="1">
      <alignment vertical="center"/>
    </xf>
    <xf numFmtId="179" fontId="37" fillId="2" borderId="0" xfId="5" applyNumberFormat="1" applyFont="1" applyFill="1" applyAlignment="1">
      <alignment horizontal="right" vertical="center"/>
    </xf>
    <xf numFmtId="179" fontId="37" fillId="6" borderId="0" xfId="5" applyNumberFormat="1" applyFont="1" applyFill="1" applyAlignment="1">
      <alignment horizontal="right" vertical="center"/>
    </xf>
    <xf numFmtId="179" fontId="37" fillId="0" borderId="38" xfId="5" applyNumberFormat="1" applyFont="1" applyBorder="1" applyAlignment="1">
      <alignment horizontal="right" vertical="center"/>
    </xf>
    <xf numFmtId="179" fontId="37" fillId="10" borderId="0" xfId="5" applyNumberFormat="1" applyFont="1" applyFill="1" applyAlignment="1">
      <alignment horizontal="right" vertical="center"/>
    </xf>
    <xf numFmtId="0" fontId="37" fillId="2" borderId="42" xfId="5" applyFont="1" applyFill="1" applyBorder="1">
      <alignment vertical="center"/>
    </xf>
    <xf numFmtId="179" fontId="37" fillId="2" borderId="43" xfId="5" applyNumberFormat="1" applyFont="1" applyFill="1" applyBorder="1" applyAlignment="1">
      <alignment horizontal="right" vertical="center"/>
    </xf>
    <xf numFmtId="179" fontId="37" fillId="2" borderId="42" xfId="5" applyNumberFormat="1" applyFont="1" applyFill="1" applyBorder="1" applyAlignment="1">
      <alignment horizontal="right" vertical="center"/>
    </xf>
    <xf numFmtId="179" fontId="37" fillId="2" borderId="44" xfId="5" applyNumberFormat="1" applyFont="1" applyFill="1" applyBorder="1" applyAlignment="1">
      <alignment horizontal="right" vertical="center"/>
    </xf>
    <xf numFmtId="179" fontId="37" fillId="6" borderId="42" xfId="5" applyNumberFormat="1" applyFont="1" applyFill="1" applyBorder="1" applyAlignment="1">
      <alignment horizontal="right" vertical="center"/>
    </xf>
    <xf numFmtId="179" fontId="37" fillId="0" borderId="50" xfId="5" applyNumberFormat="1" applyFont="1" applyBorder="1" applyAlignment="1">
      <alignment horizontal="right" vertical="center"/>
    </xf>
    <xf numFmtId="179" fontId="37" fillId="10" borderId="42" xfId="5" applyNumberFormat="1" applyFont="1" applyFill="1" applyBorder="1" applyAlignment="1">
      <alignment horizontal="right" vertical="center"/>
    </xf>
    <xf numFmtId="180" fontId="68" fillId="2" borderId="48" xfId="33" applyNumberFormat="1" applyFont="1" applyFill="1" applyBorder="1">
      <alignment vertical="center"/>
    </xf>
    <xf numFmtId="180" fontId="68" fillId="2" borderId="47" xfId="33" applyNumberFormat="1" applyFont="1" applyFill="1" applyBorder="1">
      <alignment vertical="center"/>
    </xf>
    <xf numFmtId="180" fontId="68" fillId="2" borderId="49" xfId="33" applyNumberFormat="1" applyFont="1" applyFill="1" applyBorder="1">
      <alignment vertical="center"/>
    </xf>
    <xf numFmtId="180" fontId="68" fillId="6" borderId="47" xfId="33" applyNumberFormat="1" applyFont="1" applyFill="1" applyBorder="1">
      <alignment vertical="center"/>
    </xf>
    <xf numFmtId="180" fontId="68" fillId="0" borderId="47" xfId="33" applyNumberFormat="1" applyFont="1" applyFill="1" applyBorder="1">
      <alignment vertical="center"/>
    </xf>
    <xf numFmtId="180" fontId="68" fillId="10" borderId="47" xfId="33" applyNumberFormat="1" applyFont="1" applyFill="1" applyBorder="1">
      <alignment vertical="center"/>
    </xf>
    <xf numFmtId="38" fontId="68" fillId="2" borderId="45" xfId="33" applyFont="1" applyFill="1" applyBorder="1">
      <alignment vertical="center"/>
    </xf>
    <xf numFmtId="38" fontId="68" fillId="2" borderId="0" xfId="33" applyFont="1" applyFill="1" applyBorder="1">
      <alignment vertical="center"/>
    </xf>
    <xf numFmtId="38" fontId="68" fillId="2" borderId="46" xfId="33" applyFont="1" applyFill="1" applyBorder="1">
      <alignment vertical="center"/>
    </xf>
    <xf numFmtId="38" fontId="68" fillId="6" borderId="0" xfId="33" applyFont="1" applyFill="1" applyBorder="1">
      <alignment vertical="center"/>
    </xf>
    <xf numFmtId="38" fontId="68" fillId="0" borderId="0" xfId="33" applyFont="1" applyFill="1" applyBorder="1">
      <alignment vertical="center"/>
    </xf>
    <xf numFmtId="38" fontId="68" fillId="10" borderId="0" xfId="33" applyFont="1" applyFill="1" applyBorder="1">
      <alignment vertical="center"/>
    </xf>
    <xf numFmtId="3" fontId="68" fillId="2" borderId="43" xfId="33" applyNumberFormat="1" applyFont="1" applyFill="1" applyBorder="1">
      <alignment vertical="center"/>
    </xf>
    <xf numFmtId="3" fontId="68" fillId="2" borderId="42" xfId="33" applyNumberFormat="1" applyFont="1" applyFill="1" applyBorder="1">
      <alignment vertical="center"/>
    </xf>
    <xf numFmtId="3" fontId="68" fillId="2" borderId="44" xfId="33" applyNumberFormat="1" applyFont="1" applyFill="1" applyBorder="1">
      <alignment vertical="center"/>
    </xf>
    <xf numFmtId="41" fontId="68" fillId="2" borderId="43" xfId="33" applyNumberFormat="1" applyFont="1" applyFill="1" applyBorder="1">
      <alignment vertical="center"/>
    </xf>
    <xf numFmtId="41" fontId="68" fillId="6" borderId="42" xfId="33" applyNumberFormat="1" applyFont="1" applyFill="1" applyBorder="1">
      <alignment vertical="center"/>
    </xf>
    <xf numFmtId="41" fontId="68" fillId="0" borderId="42" xfId="33" applyNumberFormat="1" applyFont="1" applyFill="1" applyBorder="1">
      <alignment vertical="center"/>
    </xf>
    <xf numFmtId="41" fontId="68" fillId="2" borderId="42" xfId="33" applyNumberFormat="1" applyFont="1" applyFill="1" applyBorder="1">
      <alignment vertical="center"/>
    </xf>
    <xf numFmtId="41" fontId="68" fillId="10" borderId="42" xfId="33" applyNumberFormat="1" applyFont="1" applyFill="1" applyBorder="1">
      <alignment vertical="center"/>
    </xf>
    <xf numFmtId="177" fontId="69" fillId="0" borderId="0" xfId="5" applyNumberFormat="1" applyFont="1">
      <alignment vertical="center"/>
    </xf>
    <xf numFmtId="177" fontId="22" fillId="2" borderId="0" xfId="5" applyNumberFormat="1" applyFont="1" applyFill="1" applyBorder="1">
      <alignment vertical="center"/>
    </xf>
    <xf numFmtId="0" fontId="28" fillId="2" borderId="63" xfId="5" applyFont="1" applyFill="1" applyBorder="1" applyAlignment="1">
      <alignment horizontal="left" vertical="center" indent="1"/>
    </xf>
    <xf numFmtId="0" fontId="28" fillId="2" borderId="61" xfId="5" applyFont="1" applyFill="1" applyBorder="1" applyAlignment="1">
      <alignment horizontal="left" vertical="center" indent="1"/>
    </xf>
    <xf numFmtId="0" fontId="22" fillId="2" borderId="60" xfId="5" applyFont="1" applyFill="1" applyBorder="1" applyAlignment="1">
      <alignment horizontal="left" vertical="center" indent="1"/>
    </xf>
    <xf numFmtId="0" fontId="22" fillId="2" borderId="0" xfId="5" applyFont="1" applyFill="1" applyAlignment="1">
      <alignment horizontal="left" vertical="center" indent="1"/>
    </xf>
    <xf numFmtId="0" fontId="22" fillId="2" borderId="39" xfId="5" applyFont="1" applyFill="1" applyBorder="1" applyAlignment="1">
      <alignment horizontal="left" vertical="center" indent="1"/>
    </xf>
    <xf numFmtId="0" fontId="22" fillId="2" borderId="72" xfId="5" applyFont="1" applyFill="1" applyBorder="1" applyAlignment="1">
      <alignment horizontal="left" vertical="center" indent="1"/>
    </xf>
    <xf numFmtId="0" fontId="22" fillId="2" borderId="70" xfId="5" applyFont="1" applyFill="1" applyBorder="1" applyAlignment="1">
      <alignment horizontal="left" vertical="center" indent="1"/>
    </xf>
    <xf numFmtId="0" fontId="28" fillId="2" borderId="82" xfId="5" applyFont="1" applyFill="1" applyBorder="1" applyAlignment="1">
      <alignment horizontal="left" vertical="center" indent="1"/>
    </xf>
    <xf numFmtId="0" fontId="28" fillId="2" borderId="83" xfId="5" applyFont="1" applyFill="1" applyBorder="1" applyAlignment="1">
      <alignment horizontal="left" vertical="center" indent="1"/>
    </xf>
    <xf numFmtId="177" fontId="28" fillId="2" borderId="84" xfId="5" applyNumberFormat="1" applyFont="1" applyFill="1" applyBorder="1">
      <alignment vertical="center"/>
    </xf>
    <xf numFmtId="177" fontId="28" fillId="2" borderId="83" xfId="5" applyNumberFormat="1" applyFont="1" applyFill="1" applyBorder="1">
      <alignment vertical="center"/>
    </xf>
    <xf numFmtId="177" fontId="28" fillId="6" borderId="83" xfId="5" applyNumberFormat="1" applyFont="1" applyFill="1" applyBorder="1">
      <alignment vertical="center"/>
    </xf>
    <xf numFmtId="177" fontId="28" fillId="0" borderId="83" xfId="5" applyNumberFormat="1" applyFont="1" applyBorder="1">
      <alignment vertical="center"/>
    </xf>
    <xf numFmtId="177" fontId="28" fillId="10" borderId="83" xfId="5" applyNumberFormat="1" applyFont="1" applyFill="1" applyBorder="1">
      <alignment vertical="center"/>
    </xf>
    <xf numFmtId="0" fontId="59" fillId="2" borderId="56" xfId="5" applyFont="1" applyFill="1" applyBorder="1" applyAlignment="1">
      <alignment horizontal="left" vertical="center"/>
    </xf>
    <xf numFmtId="0" fontId="39" fillId="2" borderId="63" xfId="5" applyFont="1" applyFill="1" applyBorder="1" applyAlignment="1">
      <alignment horizontal="left" vertical="center" indent="1"/>
    </xf>
    <xf numFmtId="0" fontId="39" fillId="2" borderId="72" xfId="5" applyFont="1" applyFill="1" applyBorder="1">
      <alignment vertical="center"/>
    </xf>
    <xf numFmtId="0" fontId="53" fillId="2" borderId="61" xfId="5" applyFont="1" applyFill="1" applyBorder="1" applyAlignment="1">
      <alignment horizontal="left" vertical="center" indent="2"/>
    </xf>
    <xf numFmtId="0" fontId="53" fillId="2" borderId="60" xfId="5" applyFont="1" applyFill="1" applyBorder="1" applyAlignment="1">
      <alignment horizontal="left" vertical="center" indent="2"/>
    </xf>
    <xf numFmtId="0" fontId="53" fillId="2" borderId="0" xfId="5" applyFont="1" applyFill="1" applyBorder="1">
      <alignment vertical="center"/>
    </xf>
    <xf numFmtId="0" fontId="53" fillId="2" borderId="72" xfId="5" applyFont="1" applyFill="1" applyBorder="1" applyAlignment="1">
      <alignment horizontal="left" vertical="center" indent="2"/>
    </xf>
    <xf numFmtId="0" fontId="53" fillId="2" borderId="70" xfId="5" applyFont="1" applyFill="1" applyBorder="1">
      <alignment vertical="center"/>
    </xf>
    <xf numFmtId="0" fontId="55" fillId="9" borderId="0" xfId="5" applyFont="1" applyFill="1" applyAlignment="1">
      <alignment vertical="top"/>
    </xf>
    <xf numFmtId="0" fontId="52" fillId="9" borderId="0" xfId="5" applyFont="1" applyFill="1" applyAlignment="1">
      <alignment vertical="top"/>
    </xf>
    <xf numFmtId="0" fontId="52" fillId="9" borderId="0" xfId="5" applyFont="1" applyFill="1" applyAlignment="1">
      <alignment horizontal="center" vertical="center" wrapText="1"/>
    </xf>
    <xf numFmtId="0" fontId="52" fillId="9" borderId="37" xfId="5" applyFont="1" applyFill="1" applyBorder="1" applyAlignment="1">
      <alignment horizontal="center" vertical="center" wrapText="1"/>
    </xf>
    <xf numFmtId="0" fontId="54" fillId="9" borderId="0" xfId="5" applyFont="1" applyFill="1" applyAlignment="1">
      <alignment vertical="top"/>
    </xf>
    <xf numFmtId="0" fontId="38" fillId="9" borderId="0" xfId="5" applyFont="1" applyFill="1" applyAlignment="1">
      <alignment vertical="top"/>
    </xf>
    <xf numFmtId="0" fontId="38" fillId="9" borderId="0" xfId="5" applyFont="1" applyFill="1" applyAlignment="1">
      <alignment horizontal="center" vertical="center" wrapText="1"/>
    </xf>
    <xf numFmtId="0" fontId="51" fillId="9" borderId="37" xfId="5" applyFont="1" applyFill="1" applyBorder="1" applyAlignment="1">
      <alignment horizontal="center" vertical="center" wrapText="1"/>
    </xf>
    <xf numFmtId="0" fontId="51" fillId="9" borderId="0" xfId="5" applyFont="1" applyFill="1" applyAlignment="1">
      <alignment horizontal="center" vertical="center" wrapText="1"/>
    </xf>
    <xf numFmtId="0" fontId="51" fillId="9" borderId="0" xfId="0" applyFont="1" applyFill="1" applyAlignment="1">
      <alignment horizontal="center" vertical="center" wrapText="1"/>
    </xf>
    <xf numFmtId="179" fontId="35" fillId="2" borderId="35" xfId="5" applyNumberFormat="1" applyFont="1" applyFill="1" applyBorder="1">
      <alignment vertical="center"/>
    </xf>
    <xf numFmtId="179" fontId="35" fillId="6" borderId="0" xfId="5" applyNumberFormat="1" applyFont="1" applyFill="1">
      <alignment vertical="center"/>
    </xf>
    <xf numFmtId="176" fontId="37" fillId="2" borderId="35" xfId="32" applyNumberFormat="1" applyFont="1" applyFill="1" applyBorder="1">
      <alignment vertical="center"/>
    </xf>
    <xf numFmtId="176" fontId="37" fillId="2" borderId="0" xfId="32" applyNumberFormat="1" applyFont="1" applyFill="1" applyBorder="1">
      <alignment vertical="center"/>
    </xf>
    <xf numFmtId="176" fontId="37" fillId="6" borderId="0" xfId="32" applyNumberFormat="1" applyFont="1" applyFill="1" applyBorder="1">
      <alignment vertical="center"/>
    </xf>
    <xf numFmtId="176" fontId="37" fillId="10" borderId="0" xfId="32" applyNumberFormat="1" applyFont="1" applyFill="1" applyBorder="1">
      <alignment vertical="center"/>
    </xf>
    <xf numFmtId="187" fontId="37" fillId="2" borderId="35" xfId="32" applyNumberFormat="1" applyFont="1" applyFill="1" applyBorder="1">
      <alignment vertical="center"/>
    </xf>
    <xf numFmtId="187" fontId="37" fillId="2" borderId="0" xfId="32" applyNumberFormat="1" applyFont="1" applyFill="1" applyBorder="1">
      <alignment vertical="center"/>
    </xf>
    <xf numFmtId="187" fontId="37" fillId="6" borderId="0" xfId="32" applyNumberFormat="1" applyFont="1" applyFill="1" applyBorder="1">
      <alignment vertical="center"/>
    </xf>
    <xf numFmtId="187" fontId="37" fillId="10" borderId="0" xfId="32" applyNumberFormat="1" applyFont="1" applyFill="1" applyBorder="1">
      <alignment vertical="center"/>
    </xf>
    <xf numFmtId="179" fontId="35" fillId="2" borderId="65" xfId="5" applyNumberFormat="1" applyFont="1" applyFill="1" applyBorder="1">
      <alignment vertical="center"/>
    </xf>
    <xf numFmtId="179" fontId="35" fillId="2" borderId="64" xfId="5" applyNumberFormat="1" applyFont="1" applyFill="1" applyBorder="1">
      <alignment vertical="center"/>
    </xf>
    <xf numFmtId="179" fontId="35" fillId="6" borderId="64" xfId="5" applyNumberFormat="1" applyFont="1" applyFill="1" applyBorder="1">
      <alignment vertical="center"/>
    </xf>
    <xf numFmtId="179" fontId="35" fillId="10" borderId="64" xfId="5" applyNumberFormat="1" applyFont="1" applyFill="1" applyBorder="1">
      <alignment vertical="center"/>
    </xf>
    <xf numFmtId="179" fontId="35" fillId="2" borderId="62" xfId="5" applyNumberFormat="1" applyFont="1" applyFill="1" applyBorder="1">
      <alignment vertical="center"/>
    </xf>
    <xf numFmtId="179" fontId="35" fillId="2" borderId="61" xfId="5" applyNumberFormat="1" applyFont="1" applyFill="1" applyBorder="1">
      <alignment vertical="center"/>
    </xf>
    <xf numFmtId="179" fontId="35" fillId="6" borderId="61" xfId="5" applyNumberFormat="1" applyFont="1" applyFill="1" applyBorder="1">
      <alignment vertical="center"/>
    </xf>
    <xf numFmtId="179" fontId="35" fillId="10" borderId="61" xfId="5" applyNumberFormat="1" applyFont="1" applyFill="1" applyBorder="1">
      <alignment vertical="center"/>
    </xf>
    <xf numFmtId="179" fontId="37" fillId="2" borderId="35" xfId="5" applyNumberFormat="1" applyFont="1" applyFill="1" applyBorder="1">
      <alignment vertical="center"/>
    </xf>
    <xf numFmtId="179" fontId="37" fillId="2" borderId="0" xfId="5" applyNumberFormat="1" applyFont="1" applyFill="1" applyBorder="1">
      <alignment vertical="center"/>
    </xf>
    <xf numFmtId="179" fontId="37" fillId="6" borderId="0" xfId="5" applyNumberFormat="1" applyFont="1" applyFill="1" applyBorder="1">
      <alignment vertical="center"/>
    </xf>
    <xf numFmtId="179" fontId="37" fillId="10" borderId="0" xfId="5" applyNumberFormat="1" applyFont="1" applyFill="1" applyBorder="1">
      <alignment vertical="center"/>
    </xf>
    <xf numFmtId="179" fontId="37" fillId="2" borderId="71" xfId="5" applyNumberFormat="1" applyFont="1" applyFill="1" applyBorder="1">
      <alignment vertical="center"/>
    </xf>
    <xf numFmtId="179" fontId="37" fillId="2" borderId="70" xfId="5" applyNumberFormat="1" applyFont="1" applyFill="1" applyBorder="1">
      <alignment vertical="center"/>
    </xf>
    <xf numFmtId="179" fontId="37" fillId="6" borderId="70" xfId="5" applyNumberFormat="1" applyFont="1" applyFill="1" applyBorder="1">
      <alignment vertical="center"/>
    </xf>
    <xf numFmtId="179" fontId="37" fillId="10" borderId="70" xfId="5" applyNumberFormat="1" applyFont="1" applyFill="1" applyBorder="1">
      <alignment vertical="center"/>
    </xf>
    <xf numFmtId="179" fontId="37" fillId="6" borderId="0" xfId="5" applyNumberFormat="1" applyFont="1" applyFill="1">
      <alignment vertical="center"/>
    </xf>
    <xf numFmtId="176" fontId="37" fillId="2" borderId="68" xfId="32" applyNumberFormat="1" applyFont="1" applyFill="1" applyBorder="1" applyAlignment="1">
      <alignment vertical="center"/>
    </xf>
    <xf numFmtId="176" fontId="37" fillId="2" borderId="67" xfId="32" applyNumberFormat="1" applyFont="1" applyFill="1" applyBorder="1" applyAlignment="1">
      <alignment vertical="center"/>
    </xf>
    <xf numFmtId="176" fontId="37" fillId="6" borderId="67" xfId="32" applyNumberFormat="1" applyFont="1" applyFill="1" applyBorder="1" applyAlignment="1">
      <alignment vertical="center"/>
    </xf>
    <xf numFmtId="176" fontId="37" fillId="10" borderId="67" xfId="32" applyNumberFormat="1" applyFont="1" applyFill="1" applyBorder="1" applyAlignment="1">
      <alignment vertical="center"/>
    </xf>
    <xf numFmtId="179" fontId="37" fillId="2" borderId="62" xfId="5" applyNumberFormat="1" applyFont="1" applyFill="1" applyBorder="1">
      <alignment vertical="center"/>
    </xf>
    <xf numFmtId="179" fontId="37" fillId="2" borderId="61" xfId="5" applyNumberFormat="1" applyFont="1" applyFill="1" applyBorder="1">
      <alignment vertical="center"/>
    </xf>
    <xf numFmtId="179" fontId="37" fillId="6" borderId="61" xfId="5" applyNumberFormat="1" applyFont="1" applyFill="1" applyBorder="1">
      <alignment vertical="center"/>
    </xf>
    <xf numFmtId="179" fontId="37" fillId="10" borderId="61" xfId="5" applyNumberFormat="1" applyFont="1" applyFill="1" applyBorder="1">
      <alignment vertical="center"/>
    </xf>
    <xf numFmtId="179" fontId="37" fillId="2" borderId="57" xfId="5" applyNumberFormat="1" applyFont="1" applyFill="1" applyBorder="1">
      <alignment vertical="center"/>
    </xf>
    <xf numFmtId="179" fontId="37" fillId="2" borderId="55" xfId="5" applyNumberFormat="1" applyFont="1" applyFill="1" applyBorder="1">
      <alignment vertical="center"/>
    </xf>
    <xf numFmtId="179" fontId="37" fillId="6" borderId="55" xfId="5" applyNumberFormat="1" applyFont="1" applyFill="1" applyBorder="1">
      <alignment vertical="center"/>
    </xf>
    <xf numFmtId="179" fontId="37" fillId="10" borderId="55" xfId="5" applyNumberFormat="1" applyFont="1" applyFill="1" applyBorder="1">
      <alignment vertical="center"/>
    </xf>
    <xf numFmtId="178" fontId="70" fillId="2" borderId="45" xfId="33" applyNumberFormat="1" applyFont="1" applyFill="1" applyBorder="1">
      <alignment vertical="center"/>
    </xf>
    <xf numFmtId="178" fontId="70" fillId="2" borderId="0" xfId="33" applyNumberFormat="1" applyFont="1" applyFill="1" applyBorder="1">
      <alignment vertical="center"/>
    </xf>
    <xf numFmtId="178" fontId="70" fillId="2" borderId="46" xfId="33" applyNumberFormat="1" applyFont="1" applyFill="1" applyBorder="1">
      <alignment vertical="center"/>
    </xf>
    <xf numFmtId="178" fontId="70" fillId="2" borderId="43" xfId="33" applyNumberFormat="1" applyFont="1" applyFill="1" applyBorder="1">
      <alignment vertical="center"/>
    </xf>
    <xf numFmtId="178" fontId="70" fillId="2" borderId="42" xfId="33" applyNumberFormat="1" applyFont="1" applyFill="1" applyBorder="1">
      <alignment vertical="center"/>
    </xf>
    <xf numFmtId="178" fontId="70" fillId="2" borderId="44" xfId="33" applyNumberFormat="1" applyFont="1" applyFill="1" applyBorder="1">
      <alignment vertical="center"/>
    </xf>
    <xf numFmtId="49" fontId="52" fillId="9" borderId="0" xfId="5" applyNumberFormat="1" applyFont="1" applyFill="1" applyBorder="1" applyAlignment="1">
      <alignment horizontal="center" vertical="center"/>
    </xf>
    <xf numFmtId="0" fontId="52" fillId="9" borderId="0" xfId="5" applyFont="1" applyFill="1" applyBorder="1" applyAlignment="1">
      <alignment horizontal="center" vertical="center" wrapText="1"/>
    </xf>
    <xf numFmtId="0" fontId="52" fillId="9" borderId="38" xfId="5" applyFont="1" applyFill="1" applyBorder="1" applyAlignment="1">
      <alignment horizontal="center" vertical="center" wrapText="1"/>
    </xf>
    <xf numFmtId="177" fontId="28" fillId="2" borderId="0" xfId="5" applyNumberFormat="1" applyFont="1" applyFill="1" applyBorder="1">
      <alignment vertical="center"/>
    </xf>
    <xf numFmtId="177" fontId="28" fillId="2" borderId="0" xfId="5" applyNumberFormat="1" applyFont="1" applyFill="1" applyBorder="1" applyAlignment="1">
      <alignment horizontal="right" vertical="center"/>
    </xf>
    <xf numFmtId="177" fontId="22" fillId="2" borderId="0" xfId="5" applyNumberFormat="1" applyFont="1" applyFill="1" applyBorder="1" applyAlignment="1">
      <alignment horizontal="right" vertical="center"/>
    </xf>
    <xf numFmtId="177" fontId="28" fillId="6" borderId="39" xfId="5" applyNumberFormat="1" applyFont="1" applyFill="1" applyBorder="1">
      <alignment vertical="center"/>
    </xf>
    <xf numFmtId="177" fontId="22" fillId="6" borderId="39" xfId="5" applyNumberFormat="1" applyFont="1" applyFill="1" applyBorder="1">
      <alignment vertical="center"/>
    </xf>
    <xf numFmtId="176" fontId="22" fillId="6" borderId="39" xfId="32" applyNumberFormat="1" applyFont="1" applyFill="1" applyBorder="1">
      <alignment vertical="center"/>
    </xf>
    <xf numFmtId="178" fontId="22" fillId="6" borderId="39" xfId="32" applyNumberFormat="1" applyFont="1" applyFill="1" applyBorder="1">
      <alignment vertical="center"/>
    </xf>
    <xf numFmtId="177" fontId="28" fillId="6" borderId="85" xfId="5" applyNumberFormat="1" applyFont="1" applyFill="1" applyBorder="1">
      <alignment vertical="center"/>
    </xf>
    <xf numFmtId="177" fontId="28" fillId="6" borderId="86" xfId="5" applyNumberFormat="1" applyFont="1" applyFill="1" applyBorder="1">
      <alignment vertical="center"/>
    </xf>
    <xf numFmtId="177" fontId="22" fillId="6" borderId="87" xfId="5" applyNumberFormat="1" applyFont="1" applyFill="1" applyBorder="1">
      <alignment vertical="center"/>
    </xf>
    <xf numFmtId="176" fontId="22" fillId="6" borderId="88" xfId="32" applyNumberFormat="1" applyFont="1" applyFill="1" applyBorder="1" applyAlignment="1">
      <alignment vertical="center"/>
    </xf>
    <xf numFmtId="177" fontId="22" fillId="6" borderId="86" xfId="5" applyNumberFormat="1" applyFont="1" applyFill="1" applyBorder="1">
      <alignment vertical="center"/>
    </xf>
    <xf numFmtId="177" fontId="22" fillId="6" borderId="89" xfId="5" applyNumberFormat="1" applyFont="1" applyFill="1" applyBorder="1">
      <alignment vertical="center"/>
    </xf>
    <xf numFmtId="177" fontId="28" fillId="2" borderId="38" xfId="5" applyNumberFormat="1" applyFont="1" applyFill="1" applyBorder="1" applyAlignment="1">
      <alignment horizontal="right" vertical="center"/>
    </xf>
    <xf numFmtId="177" fontId="22" fillId="2" borderId="38" xfId="5" applyNumberFormat="1" applyFont="1" applyFill="1" applyBorder="1" applyAlignment="1">
      <alignment horizontal="right" vertical="center"/>
    </xf>
    <xf numFmtId="177" fontId="22" fillId="2" borderId="52" xfId="5" applyNumberFormat="1" applyFont="1" applyFill="1" applyBorder="1" applyAlignment="1">
      <alignment horizontal="right" vertical="center"/>
    </xf>
    <xf numFmtId="177" fontId="28" fillId="6" borderId="46" xfId="5" applyNumberFormat="1" applyFont="1" applyFill="1" applyBorder="1" applyAlignment="1">
      <alignment horizontal="right" vertical="center"/>
    </xf>
    <xf numFmtId="177" fontId="22" fillId="6" borderId="46" xfId="5" applyNumberFormat="1" applyFont="1" applyFill="1" applyBorder="1" applyAlignment="1">
      <alignment horizontal="right" vertical="center"/>
    </xf>
    <xf numFmtId="177" fontId="22" fillId="6" borderId="54" xfId="5" applyNumberFormat="1" applyFont="1" applyFill="1" applyBorder="1" applyAlignment="1">
      <alignment horizontal="right" vertical="center"/>
    </xf>
    <xf numFmtId="178" fontId="70" fillId="6" borderId="46" xfId="33" applyNumberFormat="1" applyFont="1" applyFill="1" applyBorder="1">
      <alignment vertical="center"/>
    </xf>
    <xf numFmtId="178" fontId="70" fillId="6" borderId="44" xfId="33" applyNumberFormat="1" applyFont="1" applyFill="1" applyBorder="1">
      <alignment vertical="center"/>
    </xf>
    <xf numFmtId="177" fontId="28" fillId="8" borderId="0" xfId="5" applyNumberFormat="1" applyFont="1" applyFill="1" applyBorder="1">
      <alignment vertical="center"/>
    </xf>
    <xf numFmtId="177" fontId="22" fillId="8" borderId="0" xfId="5" applyNumberFormat="1" applyFont="1" applyFill="1" applyBorder="1">
      <alignment vertical="center"/>
    </xf>
    <xf numFmtId="176" fontId="22" fillId="8" borderId="0" xfId="32" applyNumberFormat="1" applyFont="1" applyFill="1" applyBorder="1">
      <alignment vertical="center"/>
    </xf>
    <xf numFmtId="178" fontId="22" fillId="8" borderId="0" xfId="32" applyNumberFormat="1" applyFont="1" applyFill="1" applyBorder="1">
      <alignment vertical="center"/>
    </xf>
    <xf numFmtId="177" fontId="28" fillId="8" borderId="64" xfId="5" applyNumberFormat="1" applyFont="1" applyFill="1" applyBorder="1">
      <alignment vertical="center"/>
    </xf>
    <xf numFmtId="177" fontId="28" fillId="8" borderId="61" xfId="5" applyNumberFormat="1" applyFont="1" applyFill="1" applyBorder="1">
      <alignment vertical="center"/>
    </xf>
    <xf numFmtId="177" fontId="22" fillId="8" borderId="70" xfId="5" applyNumberFormat="1" applyFont="1" applyFill="1" applyBorder="1">
      <alignment vertical="center"/>
    </xf>
    <xf numFmtId="176" fontId="22" fillId="8" borderId="67" xfId="32" applyNumberFormat="1" applyFont="1" applyFill="1" applyBorder="1" applyAlignment="1">
      <alignment vertical="center"/>
    </xf>
    <xf numFmtId="177" fontId="22" fillId="8" borderId="61" xfId="5" applyNumberFormat="1" applyFont="1" applyFill="1" applyBorder="1">
      <alignment vertical="center"/>
    </xf>
    <xf numFmtId="177" fontId="22" fillId="8" borderId="55" xfId="5" applyNumberFormat="1" applyFont="1" applyFill="1" applyBorder="1">
      <alignment vertical="center"/>
    </xf>
    <xf numFmtId="177" fontId="22" fillId="8" borderId="51" xfId="5" applyNumberFormat="1" applyFont="1" applyFill="1" applyBorder="1" applyAlignment="1">
      <alignment horizontal="right" vertical="center"/>
    </xf>
    <xf numFmtId="178" fontId="70" fillId="8" borderId="0" xfId="33" applyNumberFormat="1" applyFont="1" applyFill="1" applyBorder="1">
      <alignment vertical="center"/>
    </xf>
    <xf numFmtId="178" fontId="70" fillId="8" borderId="42" xfId="33" applyNumberFormat="1" applyFont="1" applyFill="1" applyBorder="1">
      <alignment vertical="center"/>
    </xf>
    <xf numFmtId="49" fontId="51" fillId="9" borderId="0" xfId="5" applyNumberFormat="1" applyFont="1" applyFill="1" applyBorder="1" applyAlignment="1">
      <alignment horizontal="center" vertical="center"/>
    </xf>
    <xf numFmtId="179" fontId="35" fillId="2" borderId="38" xfId="5" applyNumberFormat="1" applyFont="1" applyFill="1" applyBorder="1" applyAlignment="1">
      <alignment horizontal="right" vertical="center"/>
    </xf>
    <xf numFmtId="179" fontId="37" fillId="2" borderId="38" xfId="5" applyNumberFormat="1" applyFont="1" applyFill="1" applyBorder="1" applyAlignment="1">
      <alignment horizontal="right" vertical="center"/>
    </xf>
    <xf numFmtId="179" fontId="37" fillId="2" borderId="50" xfId="5" applyNumberFormat="1" applyFont="1" applyFill="1" applyBorder="1" applyAlignment="1">
      <alignment horizontal="right" vertical="center"/>
    </xf>
    <xf numFmtId="180" fontId="68" fillId="2" borderId="0" xfId="33" applyNumberFormat="1" applyFont="1" applyFill="1" applyBorder="1">
      <alignment vertical="center"/>
    </xf>
    <xf numFmtId="177" fontId="68" fillId="2" borderId="51" xfId="33" applyNumberFormat="1" applyFont="1" applyFill="1" applyBorder="1">
      <alignment vertical="center"/>
    </xf>
    <xf numFmtId="0" fontId="38" fillId="9" borderId="37" xfId="5" applyFont="1" applyFill="1" applyBorder="1" applyAlignment="1">
      <alignment horizontal="center" vertical="center" wrapText="1"/>
    </xf>
    <xf numFmtId="0" fontId="38" fillId="9" borderId="0" xfId="0" applyFont="1" applyFill="1" applyAlignment="1">
      <alignment horizontal="center" vertical="center" wrapText="1"/>
    </xf>
    <xf numFmtId="178" fontId="68" fillId="6" borderId="47" xfId="33" applyNumberFormat="1" applyFont="1" applyFill="1" applyBorder="1">
      <alignment vertical="center"/>
    </xf>
    <xf numFmtId="178" fontId="68" fillId="10" borderId="47" xfId="33" applyNumberFormat="1" applyFont="1" applyFill="1" applyBorder="1">
      <alignment vertical="center"/>
    </xf>
    <xf numFmtId="178" fontId="68" fillId="6" borderId="0" xfId="33" applyNumberFormat="1" applyFont="1" applyFill="1" applyBorder="1">
      <alignment vertical="center"/>
    </xf>
    <xf numFmtId="178" fontId="68" fillId="10" borderId="0" xfId="33" applyNumberFormat="1" applyFont="1" applyFill="1" applyBorder="1">
      <alignment vertical="center"/>
    </xf>
    <xf numFmtId="178" fontId="68" fillId="6" borderId="42" xfId="33" applyNumberFormat="1" applyFont="1" applyFill="1" applyBorder="1">
      <alignment vertical="center"/>
    </xf>
    <xf numFmtId="178" fontId="68" fillId="10" borderId="42" xfId="33" applyNumberFormat="1" applyFont="1" applyFill="1" applyBorder="1">
      <alignment vertical="center"/>
    </xf>
    <xf numFmtId="179" fontId="35" fillId="10" borderId="0" xfId="5" applyNumberFormat="1" applyFont="1" applyFill="1" applyBorder="1">
      <alignment vertical="center"/>
    </xf>
    <xf numFmtId="0" fontId="46" fillId="0" borderId="0" xfId="5" applyFont="1" applyFill="1">
      <alignment vertical="center"/>
    </xf>
    <xf numFmtId="0" fontId="72" fillId="9" borderId="0" xfId="5" applyFont="1" applyFill="1" applyAlignment="1">
      <alignment vertical="top"/>
    </xf>
    <xf numFmtId="49" fontId="31" fillId="9" borderId="0" xfId="5" applyNumberFormat="1" applyFont="1" applyFill="1" applyBorder="1" applyAlignment="1">
      <alignment horizontal="center" vertical="center"/>
    </xf>
    <xf numFmtId="177" fontId="28" fillId="10" borderId="0" xfId="5" applyNumberFormat="1" applyFont="1" applyFill="1" applyBorder="1" applyAlignment="1">
      <alignment horizontal="right" vertical="center"/>
    </xf>
    <xf numFmtId="177" fontId="22" fillId="10" borderId="0" xfId="5" applyNumberFormat="1" applyFont="1" applyFill="1" applyBorder="1" applyAlignment="1">
      <alignment horizontal="right" vertical="center"/>
    </xf>
    <xf numFmtId="0" fontId="73" fillId="0" borderId="0" xfId="0" applyFont="1">
      <alignment vertical="center"/>
    </xf>
    <xf numFmtId="0" fontId="28" fillId="2" borderId="0" xfId="0" applyFont="1" applyFill="1" applyAlignment="1"/>
    <xf numFmtId="0" fontId="9" fillId="0" borderId="0" xfId="34">
      <alignment vertical="center"/>
    </xf>
    <xf numFmtId="0" fontId="49" fillId="0" borderId="0" xfId="34" applyFont="1">
      <alignment vertical="center"/>
    </xf>
    <xf numFmtId="178" fontId="70" fillId="2" borderId="0" xfId="35" applyNumberFormat="1" applyFont="1" applyFill="1" applyBorder="1">
      <alignment vertical="center"/>
    </xf>
    <xf numFmtId="178" fontId="22" fillId="2" borderId="0" xfId="36" applyNumberFormat="1" applyFont="1" applyFill="1" applyBorder="1">
      <alignment vertical="center"/>
    </xf>
    <xf numFmtId="176" fontId="22" fillId="2" borderId="0" xfId="36" applyNumberFormat="1" applyFont="1" applyFill="1" applyBorder="1">
      <alignment vertical="center"/>
    </xf>
    <xf numFmtId="38" fontId="50" fillId="0" borderId="0" xfId="37" applyFont="1">
      <alignment vertical="center"/>
    </xf>
    <xf numFmtId="38" fontId="50" fillId="0" borderId="0" xfId="37" applyFont="1" applyAlignment="1">
      <alignment horizontal="center" vertical="center"/>
    </xf>
    <xf numFmtId="38" fontId="50" fillId="0" borderId="0" xfId="37" applyFont="1" applyBorder="1">
      <alignment vertical="center"/>
    </xf>
    <xf numFmtId="38" fontId="50" fillId="4" borderId="0" xfId="37" applyFont="1" applyFill="1" applyBorder="1">
      <alignment vertical="center"/>
    </xf>
    <xf numFmtId="38" fontId="50" fillId="4" borderId="1" xfId="37" applyFont="1" applyFill="1" applyBorder="1">
      <alignment vertical="center"/>
    </xf>
    <xf numFmtId="38" fontId="28" fillId="5" borderId="27" xfId="37" applyFont="1" applyFill="1" applyBorder="1" applyAlignment="1" applyProtection="1">
      <alignment horizontal="center" vertical="center" wrapText="1"/>
      <protection locked="0"/>
    </xf>
    <xf numFmtId="38" fontId="28" fillId="5" borderId="28" xfId="37" applyFont="1" applyFill="1" applyBorder="1" applyAlignment="1" applyProtection="1">
      <alignment horizontal="center" vertical="center" wrapText="1"/>
      <protection locked="0"/>
    </xf>
    <xf numFmtId="38" fontId="50" fillId="13" borderId="28" xfId="37" applyFont="1" applyFill="1" applyBorder="1" applyAlignment="1">
      <alignment horizontal="center" vertical="center"/>
    </xf>
    <xf numFmtId="38" fontId="50" fillId="13" borderId="27" xfId="37" applyFont="1" applyFill="1" applyBorder="1">
      <alignment vertical="center"/>
    </xf>
    <xf numFmtId="38" fontId="50" fillId="13" borderId="29" xfId="37" applyFont="1" applyFill="1" applyBorder="1" applyAlignment="1">
      <alignment horizontal="center" vertical="center"/>
    </xf>
    <xf numFmtId="38" fontId="50" fillId="13" borderId="31" xfId="37" applyFont="1" applyFill="1" applyBorder="1">
      <alignment vertical="center"/>
    </xf>
    <xf numFmtId="38" fontId="75" fillId="0" borderId="0" xfId="37" applyFont="1">
      <alignment vertical="center"/>
    </xf>
    <xf numFmtId="38" fontId="21" fillId="2" borderId="0" xfId="37" applyFont="1" applyFill="1" applyBorder="1" applyAlignment="1">
      <alignment horizontal="center" vertical="center"/>
    </xf>
    <xf numFmtId="38" fontId="21" fillId="2" borderId="0" xfId="37" applyFont="1" applyFill="1" applyBorder="1" applyAlignment="1">
      <alignment vertical="center"/>
    </xf>
    <xf numFmtId="38" fontId="50" fillId="2" borderId="0" xfId="37" applyFont="1" applyFill="1" applyBorder="1">
      <alignment vertical="center"/>
    </xf>
    <xf numFmtId="38" fontId="21" fillId="2" borderId="31" xfId="37" applyFont="1" applyFill="1" applyBorder="1" applyAlignment="1">
      <alignment horizontal="center" vertical="center"/>
    </xf>
    <xf numFmtId="38" fontId="21" fillId="2" borderId="27" xfId="37" applyFont="1" applyFill="1" applyBorder="1" applyAlignment="1">
      <alignment vertical="center"/>
    </xf>
    <xf numFmtId="38" fontId="50" fillId="4" borderId="7" xfId="37" applyFont="1" applyFill="1" applyBorder="1">
      <alignment vertical="center"/>
    </xf>
    <xf numFmtId="38" fontId="50" fillId="0" borderId="0" xfId="37" applyFont="1" applyFill="1" applyBorder="1">
      <alignment vertical="center"/>
    </xf>
    <xf numFmtId="176" fontId="50" fillId="0" borderId="0" xfId="1" applyNumberFormat="1" applyFont="1" applyFill="1" applyBorder="1">
      <alignment vertical="center"/>
    </xf>
    <xf numFmtId="176" fontId="16" fillId="4" borderId="27" xfId="1" applyNumberFormat="1" applyFont="1" applyFill="1" applyBorder="1">
      <alignment vertical="center"/>
    </xf>
    <xf numFmtId="176" fontId="16" fillId="4" borderId="14" xfId="1" applyNumberFormat="1" applyFont="1" applyFill="1" applyBorder="1">
      <alignment vertical="center"/>
    </xf>
    <xf numFmtId="176" fontId="16" fillId="4" borderId="28" xfId="1" applyNumberFormat="1" applyFont="1" applyFill="1" applyBorder="1">
      <alignment vertical="center"/>
    </xf>
    <xf numFmtId="49" fontId="50" fillId="0" borderId="0" xfId="37" applyNumberFormat="1" applyFont="1" applyBorder="1">
      <alignment vertical="center"/>
    </xf>
    <xf numFmtId="38" fontId="78" fillId="7" borderId="0" xfId="37" applyFont="1" applyFill="1" applyBorder="1">
      <alignment vertical="center"/>
    </xf>
    <xf numFmtId="38" fontId="78" fillId="7" borderId="1" xfId="37" applyFont="1" applyFill="1" applyBorder="1">
      <alignment vertical="center"/>
    </xf>
    <xf numFmtId="3" fontId="50" fillId="4" borderId="31" xfId="37" applyNumberFormat="1" applyFont="1" applyFill="1" applyBorder="1">
      <alignment vertical="center"/>
    </xf>
    <xf numFmtId="3" fontId="50" fillId="4" borderId="29" xfId="37" applyNumberFormat="1" applyFont="1" applyFill="1" applyBorder="1">
      <alignment vertical="center"/>
    </xf>
    <xf numFmtId="3" fontId="16" fillId="0" borderId="0" xfId="37" applyNumberFormat="1" applyFont="1" applyBorder="1">
      <alignment vertical="center"/>
    </xf>
    <xf numFmtId="38" fontId="17" fillId="5" borderId="27" xfId="37" applyFont="1" applyFill="1" applyBorder="1" applyAlignment="1" applyProtection="1">
      <alignment horizontal="center" vertical="center" wrapText="1"/>
      <protection locked="0"/>
    </xf>
    <xf numFmtId="3" fontId="50" fillId="4" borderId="30" xfId="37" applyNumberFormat="1" applyFont="1" applyFill="1" applyBorder="1">
      <alignment vertical="center"/>
    </xf>
    <xf numFmtId="38" fontId="78" fillId="7" borderId="7" xfId="37" applyFont="1" applyFill="1" applyBorder="1">
      <alignment vertical="center"/>
    </xf>
    <xf numFmtId="38" fontId="28" fillId="5" borderId="14" xfId="37" applyFont="1" applyFill="1" applyBorder="1" applyAlignment="1" applyProtection="1">
      <alignment horizontal="center" vertical="center" wrapText="1"/>
      <protection locked="0"/>
    </xf>
    <xf numFmtId="38" fontId="37" fillId="2" borderId="0" xfId="2" applyFont="1" applyFill="1" applyBorder="1" applyAlignment="1">
      <alignment horizontal="right" vertical="center"/>
    </xf>
    <xf numFmtId="49" fontId="52" fillId="2" borderId="0" xfId="5" applyNumberFormat="1" applyFont="1" applyFill="1" applyBorder="1" applyAlignment="1">
      <alignment horizontal="center" vertical="center"/>
    </xf>
    <xf numFmtId="0" fontId="52" fillId="2" borderId="0" xfId="5" applyFont="1" applyFill="1" applyBorder="1" applyAlignment="1">
      <alignment horizontal="center" vertical="center" wrapText="1"/>
    </xf>
    <xf numFmtId="0" fontId="22" fillId="2" borderId="0" xfId="5" applyFont="1" applyFill="1" applyBorder="1" applyAlignment="1">
      <alignment horizontal="left" vertical="center" indent="1"/>
    </xf>
    <xf numFmtId="0" fontId="28" fillId="2" borderId="0" xfId="5" applyFont="1" applyFill="1" applyBorder="1">
      <alignment vertical="center"/>
    </xf>
    <xf numFmtId="0" fontId="22" fillId="2" borderId="0" xfId="5" applyFont="1" applyFill="1" applyBorder="1">
      <alignment vertical="center"/>
    </xf>
    <xf numFmtId="176" fontId="22" fillId="2" borderId="0" xfId="36" applyNumberFormat="1" applyFont="1" applyFill="1" applyBorder="1" applyAlignment="1">
      <alignment vertical="center"/>
    </xf>
    <xf numFmtId="0" fontId="57" fillId="2" borderId="0" xfId="5" applyFont="1" applyFill="1" applyBorder="1" applyAlignment="1">
      <alignment horizontal="left" vertical="center" indent="2"/>
    </xf>
    <xf numFmtId="0" fontId="22" fillId="2" borderId="61" xfId="5" applyFont="1" applyFill="1" applyBorder="1" applyAlignment="1">
      <alignment horizontal="left" vertical="center" indent="1"/>
    </xf>
    <xf numFmtId="0" fontId="73" fillId="0" borderId="0" xfId="0" applyFont="1" applyFill="1" applyBorder="1">
      <alignment vertical="center"/>
    </xf>
    <xf numFmtId="177" fontId="21" fillId="0" borderId="0" xfId="0" applyNumberFormat="1" applyFont="1" applyFill="1" applyBorder="1" applyAlignment="1">
      <alignment horizontal="right" vertical="center"/>
    </xf>
    <xf numFmtId="177" fontId="20" fillId="0" borderId="0" xfId="0" applyNumberFormat="1" applyFont="1" applyFill="1" applyBorder="1" applyAlignment="1">
      <alignment horizontal="right" vertical="center"/>
    </xf>
    <xf numFmtId="177" fontId="20" fillId="2" borderId="0" xfId="0" applyNumberFormat="1" applyFont="1" applyFill="1" applyBorder="1" applyAlignment="1">
      <alignment horizontal="right" vertical="center"/>
    </xf>
    <xf numFmtId="177" fontId="21" fillId="2" borderId="0" xfId="0" applyNumberFormat="1" applyFont="1" applyFill="1" applyBorder="1" applyAlignment="1">
      <alignment horizontal="right" vertical="center"/>
    </xf>
    <xf numFmtId="0" fontId="22" fillId="2" borderId="0" xfId="5" applyFont="1" applyFill="1" applyBorder="1" applyAlignment="1">
      <alignment horizontal="left" vertical="center" indent="2"/>
    </xf>
    <xf numFmtId="0" fontId="22" fillId="0" borderId="0" xfId="5" applyFont="1" applyBorder="1">
      <alignment vertical="center"/>
    </xf>
    <xf numFmtId="0" fontId="0" fillId="0" borderId="0" xfId="0" applyBorder="1">
      <alignment vertical="center"/>
    </xf>
    <xf numFmtId="0" fontId="19" fillId="0" borderId="95" xfId="0" applyFont="1" applyBorder="1">
      <alignment vertical="center"/>
    </xf>
    <xf numFmtId="0" fontId="28" fillId="2" borderId="95" xfId="0" applyFont="1" applyFill="1" applyBorder="1">
      <alignment vertical="center"/>
    </xf>
    <xf numFmtId="0" fontId="15" fillId="0" borderId="0" xfId="0" applyFont="1" applyBorder="1">
      <alignment vertical="center"/>
    </xf>
    <xf numFmtId="0" fontId="15" fillId="0" borderId="95" xfId="0" applyFont="1" applyBorder="1">
      <alignment vertical="center"/>
    </xf>
    <xf numFmtId="177" fontId="46" fillId="0" borderId="0" xfId="5" applyNumberFormat="1" applyFont="1" applyFill="1">
      <alignment vertical="center"/>
    </xf>
    <xf numFmtId="0" fontId="39" fillId="2" borderId="0" xfId="5" applyFont="1" applyFill="1" applyBorder="1">
      <alignment vertical="center"/>
    </xf>
    <xf numFmtId="0" fontId="58" fillId="2" borderId="0" xfId="5" applyFont="1" applyFill="1" applyBorder="1">
      <alignment vertical="center"/>
    </xf>
    <xf numFmtId="0" fontId="59" fillId="2" borderId="0" xfId="5" applyFont="1" applyFill="1" applyBorder="1" applyAlignment="1">
      <alignment horizontal="left" vertical="center"/>
    </xf>
    <xf numFmtId="0" fontId="39" fillId="2" borderId="61" xfId="5" applyFont="1" applyFill="1" applyBorder="1" applyAlignment="1">
      <alignment horizontal="left" vertical="center" indent="1"/>
    </xf>
    <xf numFmtId="0" fontId="53" fillId="2" borderId="0" xfId="5" applyFont="1" applyFill="1" applyBorder="1" applyAlignment="1">
      <alignment horizontal="left" vertical="center" indent="2"/>
    </xf>
    <xf numFmtId="0" fontId="53" fillId="2" borderId="70" xfId="5" applyFont="1" applyFill="1" applyBorder="1" applyAlignment="1">
      <alignment horizontal="left" vertical="center" indent="2"/>
    </xf>
    <xf numFmtId="0" fontId="56" fillId="2" borderId="0" xfId="5" applyFont="1" applyFill="1" applyBorder="1" applyAlignment="1">
      <alignment horizontal="left" vertical="center" indent="2"/>
    </xf>
    <xf numFmtId="0" fontId="39" fillId="2" borderId="70" xfId="5" applyFont="1" applyFill="1" applyBorder="1">
      <alignment vertical="center"/>
    </xf>
    <xf numFmtId="0" fontId="35" fillId="2" borderId="0" xfId="5" applyFont="1" applyFill="1" applyBorder="1">
      <alignment vertical="center"/>
    </xf>
    <xf numFmtId="0" fontId="46" fillId="0" borderId="0" xfId="5" applyFont="1" applyFill="1" applyBorder="1">
      <alignment vertical="center"/>
    </xf>
    <xf numFmtId="0" fontId="37" fillId="2" borderId="0" xfId="5" applyFont="1" applyFill="1" applyBorder="1">
      <alignment vertical="center"/>
    </xf>
    <xf numFmtId="0" fontId="39" fillId="2" borderId="51" xfId="5" applyFont="1" applyFill="1" applyBorder="1">
      <alignment vertical="center"/>
    </xf>
    <xf numFmtId="0" fontId="53" fillId="2" borderId="51" xfId="5" applyFont="1" applyFill="1" applyBorder="1">
      <alignment vertical="center"/>
    </xf>
    <xf numFmtId="0" fontId="58" fillId="2" borderId="51" xfId="5" applyFont="1" applyFill="1" applyBorder="1">
      <alignment vertical="center"/>
    </xf>
    <xf numFmtId="0" fontId="56" fillId="2" borderId="42" xfId="5" applyFont="1" applyFill="1" applyBorder="1" applyAlignment="1">
      <alignment horizontal="left" vertical="center" indent="2"/>
    </xf>
    <xf numFmtId="0" fontId="58" fillId="2" borderId="98" xfId="5" applyFont="1" applyFill="1" applyBorder="1" applyAlignment="1">
      <alignment horizontal="left" vertical="center" indent="1"/>
    </xf>
    <xf numFmtId="0" fontId="53" fillId="2" borderId="98" xfId="5" applyFont="1" applyFill="1" applyBorder="1">
      <alignment vertical="center"/>
    </xf>
    <xf numFmtId="0" fontId="53" fillId="2" borderId="42" xfId="5" applyFont="1" applyFill="1" applyBorder="1">
      <alignment vertical="center"/>
    </xf>
    <xf numFmtId="185" fontId="37" fillId="0" borderId="0" xfId="0" applyNumberFormat="1" applyFont="1" applyFill="1" applyBorder="1" applyAlignment="1">
      <alignment horizontal="right" vertical="center"/>
    </xf>
    <xf numFmtId="177" fontId="37" fillId="0" borderId="0" xfId="0" applyNumberFormat="1" applyFont="1" applyFill="1" applyBorder="1" applyAlignment="1">
      <alignment horizontal="right" vertical="center"/>
    </xf>
    <xf numFmtId="177" fontId="35" fillId="0" borderId="0" xfId="0" applyNumberFormat="1" applyFont="1" applyFill="1" applyBorder="1" applyAlignment="1">
      <alignment horizontal="right" vertical="center"/>
    </xf>
    <xf numFmtId="177" fontId="35" fillId="0" borderId="94" xfId="0" applyNumberFormat="1" applyFont="1" applyFill="1" applyBorder="1" applyAlignment="1">
      <alignment horizontal="right" vertical="center"/>
    </xf>
    <xf numFmtId="177" fontId="35" fillId="0" borderId="47" xfId="0" applyNumberFormat="1" applyFont="1" applyFill="1" applyBorder="1" applyAlignment="1">
      <alignment horizontal="right" vertical="center"/>
    </xf>
    <xf numFmtId="177" fontId="37" fillId="0" borderId="51" xfId="0" applyNumberFormat="1" applyFont="1" applyFill="1" applyBorder="1" applyAlignment="1">
      <alignment horizontal="right" vertical="center"/>
    </xf>
    <xf numFmtId="185" fontId="35" fillId="2" borderId="95" xfId="0" applyNumberFormat="1" applyFont="1" applyFill="1" applyBorder="1" applyAlignment="1">
      <alignment horizontal="right" vertical="center"/>
    </xf>
    <xf numFmtId="185" fontId="35" fillId="0" borderId="95" xfId="0" applyNumberFormat="1" applyFont="1" applyFill="1" applyBorder="1" applyAlignment="1">
      <alignment horizontal="right" vertical="center"/>
    </xf>
    <xf numFmtId="0" fontId="28" fillId="2" borderId="95" xfId="5" applyFont="1" applyFill="1" applyBorder="1">
      <alignment vertical="center"/>
    </xf>
    <xf numFmtId="177" fontId="28" fillId="2" borderId="95" xfId="5" applyNumberFormat="1" applyFont="1" applyFill="1" applyBorder="1">
      <alignment vertical="center"/>
    </xf>
    <xf numFmtId="177" fontId="28" fillId="2" borderId="95" xfId="5" applyNumberFormat="1" applyFont="1" applyFill="1" applyBorder="1" applyAlignment="1">
      <alignment horizontal="right" vertical="center"/>
    </xf>
    <xf numFmtId="178" fontId="70" fillId="2" borderId="95" xfId="35" applyNumberFormat="1" applyFont="1" applyFill="1" applyBorder="1">
      <alignment vertical="center"/>
    </xf>
    <xf numFmtId="0" fontId="39" fillId="2" borderId="95" xfId="5" applyFont="1" applyFill="1" applyBorder="1">
      <alignment vertical="center"/>
    </xf>
    <xf numFmtId="0" fontId="46" fillId="0" borderId="95" xfId="5" applyFont="1" applyFill="1" applyBorder="1">
      <alignment vertical="center"/>
    </xf>
    <xf numFmtId="0" fontId="53" fillId="2" borderId="0" xfId="0" applyFont="1" applyFill="1" applyBorder="1" applyAlignment="1">
      <alignment horizontal="left" vertical="center" indent="1"/>
    </xf>
    <xf numFmtId="0" fontId="39" fillId="2" borderId="95" xfId="0" applyFont="1" applyFill="1" applyBorder="1">
      <alignment vertical="center"/>
    </xf>
    <xf numFmtId="0" fontId="37" fillId="0" borderId="0" xfId="0" applyFont="1" applyBorder="1" applyAlignment="1">
      <alignment horizontal="right" vertical="center"/>
    </xf>
    <xf numFmtId="0" fontId="73" fillId="2" borderId="0" xfId="0" applyFont="1" applyFill="1">
      <alignment vertical="center"/>
    </xf>
    <xf numFmtId="177" fontId="20" fillId="2" borderId="95" xfId="5" applyNumberFormat="1" applyFont="1" applyFill="1" applyBorder="1">
      <alignment vertical="center"/>
    </xf>
    <xf numFmtId="177" fontId="21" fillId="2" borderId="0" xfId="5" applyNumberFormat="1" applyFont="1" applyFill="1" applyBorder="1">
      <alignment vertical="center"/>
    </xf>
    <xf numFmtId="176" fontId="21" fillId="2" borderId="0" xfId="36" applyNumberFormat="1" applyFont="1" applyFill="1" applyBorder="1">
      <alignment vertical="center"/>
    </xf>
    <xf numFmtId="177" fontId="20" fillId="2" borderId="61" xfId="5" applyNumberFormat="1" applyFont="1" applyFill="1" applyBorder="1">
      <alignment vertical="center"/>
    </xf>
    <xf numFmtId="177" fontId="21" fillId="2" borderId="0" xfId="5" applyNumberFormat="1" applyFont="1" applyFill="1" applyBorder="1" applyAlignment="1">
      <alignment horizontal="right" vertical="center"/>
    </xf>
    <xf numFmtId="177" fontId="21" fillId="2" borderId="70" xfId="5" applyNumberFormat="1" applyFont="1" applyFill="1" applyBorder="1">
      <alignment vertical="center"/>
    </xf>
    <xf numFmtId="177" fontId="21" fillId="2" borderId="61" xfId="5" applyNumberFormat="1" applyFont="1" applyFill="1" applyBorder="1">
      <alignment vertical="center"/>
    </xf>
    <xf numFmtId="0" fontId="55" fillId="15" borderId="0" xfId="5" applyFont="1" applyFill="1" applyBorder="1" applyAlignment="1">
      <alignment vertical="top"/>
    </xf>
    <xf numFmtId="0" fontId="52" fillId="15" borderId="0" xfId="5" applyFont="1" applyFill="1" applyBorder="1" applyAlignment="1">
      <alignment vertical="top"/>
    </xf>
    <xf numFmtId="177" fontId="20" fillId="16" borderId="95" xfId="5" applyNumberFormat="1" applyFont="1" applyFill="1" applyBorder="1">
      <alignment vertical="center"/>
    </xf>
    <xf numFmtId="177" fontId="21" fillId="16" borderId="0" xfId="5" applyNumberFormat="1" applyFont="1" applyFill="1" applyBorder="1">
      <alignment vertical="center"/>
    </xf>
    <xf numFmtId="176" fontId="21" fillId="16" borderId="0" xfId="36" applyNumberFormat="1" applyFont="1" applyFill="1" applyBorder="1">
      <alignment vertical="center"/>
    </xf>
    <xf numFmtId="177" fontId="20" fillId="16" borderId="61" xfId="5" applyNumberFormat="1" applyFont="1" applyFill="1" applyBorder="1">
      <alignment vertical="center"/>
    </xf>
    <xf numFmtId="0" fontId="38" fillId="15" borderId="0" xfId="0" applyFont="1" applyFill="1" applyBorder="1" applyAlignment="1">
      <alignment horizontal="center" vertical="center" wrapText="1"/>
    </xf>
    <xf numFmtId="177" fontId="20" fillId="16" borderId="0" xfId="0" applyNumberFormat="1" applyFont="1" applyFill="1" applyBorder="1" applyAlignment="1">
      <alignment horizontal="right" vertical="center"/>
    </xf>
    <xf numFmtId="177" fontId="21" fillId="16" borderId="0" xfId="0" applyNumberFormat="1" applyFont="1" applyFill="1" applyBorder="1" applyAlignment="1">
      <alignment horizontal="right" vertical="center"/>
    </xf>
    <xf numFmtId="179" fontId="35" fillId="16" borderId="95" xfId="5" applyNumberFormat="1" applyFont="1" applyFill="1" applyBorder="1">
      <alignment vertical="center"/>
    </xf>
    <xf numFmtId="179" fontId="37" fillId="16" borderId="0" xfId="5" applyNumberFormat="1" applyFont="1" applyFill="1" applyBorder="1">
      <alignment vertical="center"/>
    </xf>
    <xf numFmtId="176" fontId="37" fillId="16" borderId="0" xfId="36" applyNumberFormat="1" applyFont="1" applyFill="1" applyBorder="1">
      <alignment vertical="center"/>
    </xf>
    <xf numFmtId="187" fontId="37" fillId="16" borderId="51" xfId="36" applyNumberFormat="1" applyFont="1" applyFill="1" applyBorder="1">
      <alignment vertical="center"/>
    </xf>
    <xf numFmtId="179" fontId="35" fillId="16" borderId="0" xfId="5" applyNumberFormat="1" applyFont="1" applyFill="1" applyBorder="1">
      <alignment vertical="center"/>
    </xf>
    <xf numFmtId="179" fontId="35" fillId="16" borderId="61" xfId="5" applyNumberFormat="1" applyFont="1" applyFill="1" applyBorder="1">
      <alignment vertical="center"/>
    </xf>
    <xf numFmtId="179" fontId="37" fillId="16" borderId="70" xfId="5" applyNumberFormat="1" applyFont="1" applyFill="1" applyBorder="1">
      <alignment vertical="center"/>
    </xf>
    <xf numFmtId="176" fontId="37" fillId="16" borderId="98" xfId="36" applyNumberFormat="1" applyFont="1" applyFill="1" applyBorder="1" applyAlignment="1">
      <alignment vertical="center"/>
    </xf>
    <xf numFmtId="179" fontId="37" fillId="16" borderId="61" xfId="5" applyNumberFormat="1" applyFont="1" applyFill="1" applyBorder="1">
      <alignment vertical="center"/>
    </xf>
    <xf numFmtId="179" fontId="37" fillId="16" borderId="42" xfId="5" applyNumberFormat="1" applyFont="1" applyFill="1" applyBorder="1">
      <alignment vertical="center"/>
    </xf>
    <xf numFmtId="179" fontId="35" fillId="16" borderId="95" xfId="5" applyNumberFormat="1" applyFont="1" applyFill="1" applyBorder="1" applyAlignment="1">
      <alignment horizontal="right" vertical="center"/>
    </xf>
    <xf numFmtId="179" fontId="37" fillId="16" borderId="0" xfId="5" applyNumberFormat="1" applyFont="1" applyFill="1" applyBorder="1" applyAlignment="1">
      <alignment horizontal="right" vertical="center"/>
    </xf>
    <xf numFmtId="179" fontId="37" fillId="16" borderId="42" xfId="5" applyNumberFormat="1" applyFont="1" applyFill="1" applyBorder="1" applyAlignment="1">
      <alignment horizontal="right" vertical="center"/>
    </xf>
    <xf numFmtId="180" fontId="68" fillId="16" borderId="95" xfId="35" applyNumberFormat="1" applyFont="1" applyFill="1" applyBorder="1">
      <alignment vertical="center"/>
    </xf>
    <xf numFmtId="183" fontId="68" fillId="16" borderId="0" xfId="35" applyNumberFormat="1" applyFont="1" applyFill="1" applyBorder="1">
      <alignment vertical="center"/>
    </xf>
    <xf numFmtId="178" fontId="68" fillId="16" borderId="42" xfId="35" applyNumberFormat="1" applyFont="1" applyFill="1" applyBorder="1">
      <alignment vertical="center"/>
    </xf>
    <xf numFmtId="0" fontId="38" fillId="15" borderId="0" xfId="5" applyFont="1" applyFill="1" applyBorder="1" applyAlignment="1">
      <alignment vertical="top"/>
    </xf>
    <xf numFmtId="0" fontId="38" fillId="15" borderId="0" xfId="5" applyFont="1" applyFill="1" applyBorder="1" applyAlignment="1">
      <alignment horizontal="center" vertical="center" wrapText="1"/>
    </xf>
    <xf numFmtId="0" fontId="38" fillId="15" borderId="37" xfId="5" applyFont="1" applyFill="1" applyBorder="1" applyAlignment="1">
      <alignment horizontal="center" vertical="center" wrapText="1"/>
    </xf>
    <xf numFmtId="0" fontId="38" fillId="15" borderId="0" xfId="5" applyFont="1" applyFill="1" applyAlignment="1">
      <alignment horizontal="center" vertical="center" wrapText="1"/>
    </xf>
    <xf numFmtId="0" fontId="38" fillId="15" borderId="0" xfId="0" applyFont="1" applyFill="1" applyAlignment="1">
      <alignment horizontal="center" vertical="center" wrapText="1"/>
    </xf>
    <xf numFmtId="0" fontId="54" fillId="15" borderId="0" xfId="5" applyFont="1" applyFill="1" applyAlignment="1">
      <alignment vertical="top"/>
    </xf>
    <xf numFmtId="0" fontId="38" fillId="15" borderId="0" xfId="5" applyFont="1" applyFill="1" applyAlignment="1">
      <alignment vertical="top"/>
    </xf>
    <xf numFmtId="0" fontId="38" fillId="15" borderId="99" xfId="5" applyFont="1" applyFill="1" applyBorder="1" applyAlignment="1">
      <alignment horizontal="center" vertical="center" wrapText="1"/>
    </xf>
    <xf numFmtId="0" fontId="34" fillId="15" borderId="0" xfId="0" applyFont="1" applyFill="1" applyBorder="1" applyAlignment="1">
      <alignment vertical="top"/>
    </xf>
    <xf numFmtId="185" fontId="35" fillId="16" borderId="95" xfId="0" applyNumberFormat="1" applyFont="1" applyFill="1" applyBorder="1" applyAlignment="1">
      <alignment horizontal="right" vertical="center"/>
    </xf>
    <xf numFmtId="185" fontId="37" fillId="16" borderId="0" xfId="0" applyNumberFormat="1" applyFont="1" applyFill="1" applyBorder="1" applyAlignment="1">
      <alignment horizontal="right" vertical="center"/>
    </xf>
    <xf numFmtId="177" fontId="35" fillId="16" borderId="94" xfId="0" applyNumberFormat="1" applyFont="1" applyFill="1" applyBorder="1" applyAlignment="1">
      <alignment horizontal="right" vertical="center"/>
    </xf>
    <xf numFmtId="177" fontId="35" fillId="16" borderId="0" xfId="0" applyNumberFormat="1" applyFont="1" applyFill="1" applyBorder="1" applyAlignment="1">
      <alignment horizontal="right" vertical="center"/>
    </xf>
    <xf numFmtId="177" fontId="37" fillId="16" borderId="0" xfId="0" applyNumberFormat="1" applyFont="1" applyFill="1" applyBorder="1" applyAlignment="1">
      <alignment horizontal="right" vertical="center"/>
    </xf>
    <xf numFmtId="177" fontId="35" fillId="16" borderId="47" xfId="0" applyNumberFormat="1" applyFont="1" applyFill="1" applyBorder="1" applyAlignment="1">
      <alignment horizontal="right" vertical="center"/>
    </xf>
    <xf numFmtId="177" fontId="37" fillId="16" borderId="51" xfId="0" applyNumberFormat="1" applyFont="1" applyFill="1" applyBorder="1" applyAlignment="1">
      <alignment horizontal="right" vertical="center"/>
    </xf>
    <xf numFmtId="177" fontId="20" fillId="2" borderId="101" xfId="0" applyNumberFormat="1" applyFont="1" applyFill="1" applyBorder="1" applyAlignment="1">
      <alignment horizontal="right" vertical="center"/>
    </xf>
    <xf numFmtId="177" fontId="21" fillId="2" borderId="42" xfId="0" applyNumberFormat="1" applyFont="1" applyFill="1" applyBorder="1" applyAlignment="1">
      <alignment horizontal="right" vertical="center"/>
    </xf>
    <xf numFmtId="177" fontId="20" fillId="16" borderId="101" xfId="0" applyNumberFormat="1" applyFont="1" applyFill="1" applyBorder="1" applyAlignment="1">
      <alignment horizontal="right" vertical="center"/>
    </xf>
    <xf numFmtId="177" fontId="21" fillId="16" borderId="42" xfId="0" applyNumberFormat="1" applyFont="1" applyFill="1" applyBorder="1" applyAlignment="1">
      <alignment horizontal="right" vertical="center"/>
    </xf>
    <xf numFmtId="0" fontId="28" fillId="2" borderId="101" xfId="5" applyFont="1" applyFill="1" applyBorder="1" applyAlignment="1">
      <alignment horizontal="left" vertical="center"/>
    </xf>
    <xf numFmtId="0" fontId="22" fillId="2" borderId="101" xfId="5" applyFont="1" applyFill="1" applyBorder="1" applyAlignment="1">
      <alignment horizontal="left" vertical="center" indent="2"/>
    </xf>
    <xf numFmtId="0" fontId="57" fillId="2" borderId="42" xfId="5" applyFont="1" applyFill="1" applyBorder="1" applyAlignment="1">
      <alignment horizontal="left" vertical="center" indent="2"/>
    </xf>
    <xf numFmtId="0" fontId="22" fillId="2" borderId="42" xfId="5" applyFont="1" applyFill="1" applyBorder="1" applyAlignment="1">
      <alignment horizontal="left" vertical="center" indent="1"/>
    </xf>
    <xf numFmtId="0" fontId="22" fillId="2" borderId="42" xfId="5" applyFont="1" applyFill="1" applyBorder="1">
      <alignment vertical="center"/>
    </xf>
    <xf numFmtId="0" fontId="22" fillId="2" borderId="98" xfId="5" applyFont="1" applyFill="1" applyBorder="1" applyAlignment="1">
      <alignment horizontal="left" vertical="center" indent="1"/>
    </xf>
    <xf numFmtId="0" fontId="22" fillId="2" borderId="98" xfId="5" applyFont="1" applyFill="1" applyBorder="1">
      <alignment vertical="center"/>
    </xf>
    <xf numFmtId="178" fontId="21" fillId="2" borderId="0" xfId="36" applyNumberFormat="1" applyFont="1" applyFill="1" applyBorder="1">
      <alignment vertical="center"/>
    </xf>
    <xf numFmtId="177" fontId="20" fillId="2" borderId="101" xfId="5" applyNumberFormat="1" applyFont="1" applyFill="1" applyBorder="1">
      <alignment vertical="center"/>
    </xf>
    <xf numFmtId="176" fontId="21" fillId="2" borderId="98" xfId="36" applyNumberFormat="1" applyFont="1" applyFill="1" applyBorder="1" applyAlignment="1">
      <alignment vertical="center"/>
    </xf>
    <xf numFmtId="178" fontId="21" fillId="16" borderId="0" xfId="36" applyNumberFormat="1" applyFont="1" applyFill="1" applyBorder="1">
      <alignment vertical="center"/>
    </xf>
    <xf numFmtId="177" fontId="20" fillId="16" borderId="101" xfId="5" applyNumberFormat="1" applyFont="1" applyFill="1" applyBorder="1">
      <alignment vertical="center"/>
    </xf>
    <xf numFmtId="176" fontId="21" fillId="16" borderId="98" xfId="36" applyNumberFormat="1" applyFont="1" applyFill="1" applyBorder="1" applyAlignment="1">
      <alignment vertical="center"/>
    </xf>
    <xf numFmtId="177" fontId="21" fillId="2" borderId="42" xfId="5" applyNumberFormat="1" applyFont="1" applyFill="1" applyBorder="1" applyAlignment="1">
      <alignment horizontal="right" vertical="center"/>
    </xf>
    <xf numFmtId="177" fontId="21" fillId="2" borderId="42" xfId="5" applyNumberFormat="1" applyFont="1" applyFill="1" applyBorder="1">
      <alignment vertical="center"/>
    </xf>
    <xf numFmtId="0" fontId="28" fillId="2" borderId="101" xfId="5" applyFont="1" applyFill="1" applyBorder="1">
      <alignment vertical="center"/>
    </xf>
    <xf numFmtId="0" fontId="22" fillId="2" borderId="101" xfId="5" applyFont="1" applyFill="1" applyBorder="1">
      <alignment vertical="center"/>
    </xf>
    <xf numFmtId="0" fontId="28" fillId="2" borderId="42" xfId="5" applyFont="1" applyFill="1" applyBorder="1">
      <alignment vertical="center"/>
    </xf>
    <xf numFmtId="0" fontId="21" fillId="0" borderId="95" xfId="0" applyNumberFormat="1" applyFont="1" applyFill="1" applyBorder="1" applyAlignment="1">
      <alignment horizontal="right" vertical="center"/>
    </xf>
    <xf numFmtId="0" fontId="71" fillId="0" borderId="95" xfId="0" applyNumberFormat="1" applyFont="1" applyBorder="1">
      <alignment vertical="center"/>
    </xf>
    <xf numFmtId="0" fontId="21" fillId="0" borderId="0" xfId="0" applyNumberFormat="1" applyFont="1" applyFill="1" applyBorder="1" applyAlignment="1">
      <alignment horizontal="right" vertical="center"/>
    </xf>
    <xf numFmtId="0" fontId="71" fillId="0" borderId="0" xfId="0" applyNumberFormat="1" applyFont="1" applyBorder="1">
      <alignment vertical="center"/>
    </xf>
    <xf numFmtId="0" fontId="21" fillId="0" borderId="42" xfId="0" applyNumberFormat="1" applyFont="1" applyFill="1" applyBorder="1" applyAlignment="1">
      <alignment horizontal="right" vertical="center"/>
    </xf>
    <xf numFmtId="0" fontId="23" fillId="2" borderId="0" xfId="0" applyFont="1" applyFill="1" applyBorder="1" applyAlignment="1">
      <alignment horizontal="left" vertical="center"/>
    </xf>
    <xf numFmtId="177" fontId="20" fillId="2" borderId="0" xfId="0" applyNumberFormat="1" applyFont="1" applyFill="1" applyBorder="1" applyAlignment="1">
      <alignment horizontal="right" vertical="center" wrapText="1"/>
    </xf>
    <xf numFmtId="0" fontId="85" fillId="0" borderId="0" xfId="0" applyFont="1">
      <alignment vertical="center"/>
    </xf>
    <xf numFmtId="177" fontId="20" fillId="2" borderId="95" xfId="5" applyNumberFormat="1" applyFont="1" applyFill="1" applyBorder="1" applyAlignment="1">
      <alignment horizontal="right" vertical="center"/>
    </xf>
    <xf numFmtId="177" fontId="20" fillId="16" borderId="95" xfId="5" applyNumberFormat="1" applyFont="1" applyFill="1" applyBorder="1" applyAlignment="1">
      <alignment horizontal="right" vertical="center"/>
    </xf>
    <xf numFmtId="177" fontId="21" fillId="16" borderId="0" xfId="5" applyNumberFormat="1" applyFont="1" applyFill="1" applyBorder="1" applyAlignment="1">
      <alignment horizontal="right" vertical="center"/>
    </xf>
    <xf numFmtId="0" fontId="21" fillId="2" borderId="0" xfId="5" applyFont="1" applyFill="1" applyBorder="1">
      <alignment vertical="center"/>
    </xf>
    <xf numFmtId="177" fontId="21" fillId="16" borderId="42" xfId="5" applyNumberFormat="1" applyFont="1" applyFill="1" applyBorder="1" applyAlignment="1">
      <alignment horizontal="right" vertical="center"/>
    </xf>
    <xf numFmtId="178" fontId="76" fillId="2" borderId="95" xfId="35" applyNumberFormat="1" applyFont="1" applyFill="1" applyBorder="1">
      <alignment vertical="center"/>
    </xf>
    <xf numFmtId="178" fontId="76" fillId="2" borderId="0" xfId="35" applyNumberFormat="1" applyFont="1" applyFill="1" applyBorder="1">
      <alignment vertical="center"/>
    </xf>
    <xf numFmtId="178" fontId="76" fillId="2" borderId="42" xfId="35" applyNumberFormat="1" applyFont="1" applyFill="1" applyBorder="1">
      <alignment vertical="center"/>
    </xf>
    <xf numFmtId="0" fontId="53" fillId="2" borderId="0" xfId="0" applyFont="1" applyFill="1" applyBorder="1" applyAlignment="1">
      <alignment horizontal="left" vertical="center" indent="3"/>
    </xf>
    <xf numFmtId="0" fontId="39" fillId="2" borderId="94" xfId="0" applyFont="1" applyFill="1" applyBorder="1" applyAlignment="1">
      <alignment vertical="center" wrapText="1"/>
    </xf>
    <xf numFmtId="0" fontId="39" fillId="2" borderId="0" xfId="0" applyFont="1" applyFill="1" applyBorder="1" applyAlignment="1">
      <alignment horizontal="left" vertical="center" indent="1"/>
    </xf>
    <xf numFmtId="0" fontId="53" fillId="2" borderId="0" xfId="0" applyFont="1" applyFill="1" applyBorder="1" applyAlignment="1">
      <alignment horizontal="left" vertical="center" indent="5"/>
    </xf>
    <xf numFmtId="0" fontId="39" fillId="2" borderId="47" xfId="0" applyFont="1" applyFill="1" applyBorder="1" applyAlignment="1">
      <alignment horizontal="left" vertical="center" indent="1"/>
    </xf>
    <xf numFmtId="0" fontId="53" fillId="2" borderId="51" xfId="0" applyFont="1" applyFill="1" applyBorder="1" applyAlignment="1">
      <alignment horizontal="left" vertical="center" indent="5"/>
    </xf>
    <xf numFmtId="184" fontId="20" fillId="2" borderId="95" xfId="0" applyNumberFormat="1" applyFont="1" applyFill="1" applyBorder="1" applyAlignment="1">
      <alignment horizontal="right" vertical="center"/>
    </xf>
    <xf numFmtId="184" fontId="20" fillId="0" borderId="95" xfId="0" applyNumberFormat="1" applyFont="1" applyFill="1" applyBorder="1" applyAlignment="1">
      <alignment horizontal="right" vertical="center"/>
    </xf>
    <xf numFmtId="0" fontId="71" fillId="0" borderId="95" xfId="0" applyFont="1" applyBorder="1">
      <alignment vertical="center"/>
    </xf>
    <xf numFmtId="184" fontId="20" fillId="16" borderId="95" xfId="0" applyNumberFormat="1" applyFont="1" applyFill="1" applyBorder="1" applyAlignment="1">
      <alignment horizontal="right" vertical="center"/>
    </xf>
    <xf numFmtId="184" fontId="21" fillId="0" borderId="0" xfId="0" applyNumberFormat="1" applyFont="1" applyFill="1" applyBorder="1" applyAlignment="1">
      <alignment horizontal="right" vertical="center"/>
    </xf>
    <xf numFmtId="184" fontId="21" fillId="2" borderId="0" xfId="0" applyNumberFormat="1" applyFont="1" applyFill="1" applyBorder="1" applyAlignment="1">
      <alignment horizontal="right" vertical="center"/>
    </xf>
    <xf numFmtId="0" fontId="71" fillId="0" borderId="0" xfId="0" applyFont="1" applyBorder="1">
      <alignment vertical="center"/>
    </xf>
    <xf numFmtId="184" fontId="21" fillId="16" borderId="0" xfId="0" applyNumberFormat="1" applyFont="1" applyFill="1" applyBorder="1" applyAlignment="1">
      <alignment horizontal="right" vertical="center"/>
    </xf>
    <xf numFmtId="177" fontId="20" fillId="2" borderId="100" xfId="0" applyNumberFormat="1" applyFont="1" applyFill="1" applyBorder="1" applyAlignment="1">
      <alignment horizontal="right" vertical="center"/>
    </xf>
    <xf numFmtId="177" fontId="20" fillId="0" borderId="100" xfId="0" applyNumberFormat="1" applyFont="1" applyFill="1" applyBorder="1" applyAlignment="1">
      <alignment horizontal="right" vertical="center"/>
    </xf>
    <xf numFmtId="177" fontId="20" fillId="16" borderId="100" xfId="0" applyNumberFormat="1" applyFont="1" applyFill="1" applyBorder="1" applyAlignment="1">
      <alignment horizontal="right" vertical="center"/>
    </xf>
    <xf numFmtId="177" fontId="20" fillId="0" borderId="101" xfId="0" applyNumberFormat="1" applyFont="1" applyFill="1" applyBorder="1" applyAlignment="1">
      <alignment horizontal="right" vertical="center"/>
    </xf>
    <xf numFmtId="177" fontId="21" fillId="0" borderId="42" xfId="0" applyNumberFormat="1" applyFont="1" applyFill="1" applyBorder="1" applyAlignment="1">
      <alignment horizontal="right" vertical="center"/>
    </xf>
    <xf numFmtId="0" fontId="22" fillId="2" borderId="0" xfId="0" applyFont="1" applyFill="1" applyBorder="1" applyAlignment="1">
      <alignment horizontal="left" vertical="center" indent="6"/>
    </xf>
    <xf numFmtId="0" fontId="28" fillId="2" borderId="100" xfId="0" applyFont="1" applyFill="1" applyBorder="1">
      <alignment vertical="center"/>
    </xf>
    <xf numFmtId="0" fontId="28" fillId="2" borderId="0" xfId="0" applyFont="1" applyFill="1" applyBorder="1" applyAlignment="1">
      <alignment horizontal="left" vertical="center" indent="2"/>
    </xf>
    <xf numFmtId="0" fontId="28" fillId="2" borderId="101" xfId="0" applyFont="1" applyFill="1" applyBorder="1" applyAlignment="1">
      <alignment horizontal="left" vertical="center" indent="2"/>
    </xf>
    <xf numFmtId="0" fontId="22" fillId="2" borderId="42" xfId="0" applyFont="1" applyFill="1" applyBorder="1" applyAlignment="1">
      <alignment horizontal="left" vertical="center" indent="6"/>
    </xf>
    <xf numFmtId="0" fontId="22" fillId="2" borderId="95" xfId="0" applyFont="1" applyFill="1" applyBorder="1" applyAlignment="1">
      <alignment horizontal="left" vertical="center" indent="1"/>
    </xf>
    <xf numFmtId="0" fontId="22" fillId="2" borderId="0" xfId="0" applyFont="1" applyFill="1" applyBorder="1" applyAlignment="1">
      <alignment horizontal="left" vertical="center" indent="1"/>
    </xf>
    <xf numFmtId="0" fontId="22" fillId="2" borderId="42" xfId="0" applyFont="1" applyFill="1" applyBorder="1" applyAlignment="1">
      <alignment horizontal="left" vertical="center" indent="1"/>
    </xf>
    <xf numFmtId="0" fontId="86" fillId="0" borderId="0" xfId="0" applyFont="1" applyBorder="1">
      <alignment vertical="center"/>
    </xf>
    <xf numFmtId="0" fontId="36" fillId="0" borderId="0" xfId="0" applyFont="1" applyBorder="1">
      <alignment vertical="center"/>
    </xf>
    <xf numFmtId="0" fontId="86" fillId="0" borderId="0" xfId="0" applyFont="1">
      <alignment vertical="center"/>
    </xf>
    <xf numFmtId="0" fontId="53" fillId="2" borderId="95" xfId="0" applyFont="1" applyFill="1" applyBorder="1" applyAlignment="1">
      <alignment horizontal="left" vertical="center" indent="1"/>
    </xf>
    <xf numFmtId="0" fontId="86" fillId="0" borderId="95" xfId="0" applyFont="1" applyBorder="1">
      <alignment vertical="center"/>
    </xf>
    <xf numFmtId="0" fontId="37" fillId="0" borderId="95" xfId="0" applyNumberFormat="1" applyFont="1" applyBorder="1">
      <alignment vertical="center"/>
    </xf>
    <xf numFmtId="0" fontId="37" fillId="0" borderId="0" xfId="0" applyNumberFormat="1" applyFont="1" applyBorder="1">
      <alignment vertical="center"/>
    </xf>
    <xf numFmtId="0" fontId="28" fillId="2" borderId="0" xfId="0" applyFont="1" applyFill="1" applyBorder="1">
      <alignment vertical="center"/>
    </xf>
    <xf numFmtId="0" fontId="22" fillId="2" borderId="0" xfId="0" applyFont="1" applyFill="1" applyBorder="1" applyAlignment="1">
      <alignment horizontal="right" vertical="center"/>
    </xf>
    <xf numFmtId="20" fontId="50" fillId="0" borderId="0" xfId="37" applyNumberFormat="1" applyFont="1">
      <alignment vertical="center"/>
    </xf>
    <xf numFmtId="0" fontId="58" fillId="2" borderId="0" xfId="0" applyFont="1" applyFill="1" applyBorder="1" applyAlignment="1">
      <alignment horizontal="left" vertical="center" indent="1"/>
    </xf>
    <xf numFmtId="0" fontId="58" fillId="2" borderId="42" xfId="0" applyFont="1" applyFill="1" applyBorder="1" applyAlignment="1">
      <alignment horizontal="left" vertical="center" indent="1"/>
    </xf>
    <xf numFmtId="38" fontId="37" fillId="0" borderId="95" xfId="2" applyFont="1" applyFill="1" applyBorder="1" applyAlignment="1">
      <alignment horizontal="right" vertical="center"/>
    </xf>
    <xf numFmtId="38" fontId="37" fillId="0" borderId="0" xfId="2" applyFont="1" applyFill="1" applyBorder="1" applyAlignment="1">
      <alignment horizontal="right" vertical="center"/>
    </xf>
    <xf numFmtId="38" fontId="37" fillId="0" borderId="42" xfId="2" applyFont="1" applyFill="1" applyBorder="1" applyAlignment="1">
      <alignment horizontal="right" vertical="center"/>
    </xf>
    <xf numFmtId="0" fontId="87" fillId="15" borderId="0" xfId="5" applyFont="1" applyFill="1" applyBorder="1" applyAlignment="1">
      <alignment vertical="top"/>
    </xf>
    <xf numFmtId="177" fontId="20" fillId="0" borderId="95" xfId="5" applyNumberFormat="1" applyFont="1" applyFill="1" applyBorder="1">
      <alignment vertical="center"/>
    </xf>
    <xf numFmtId="177" fontId="21" fillId="0" borderId="0" xfId="5" applyNumberFormat="1" applyFont="1" applyFill="1" applyBorder="1">
      <alignment vertical="center"/>
    </xf>
    <xf numFmtId="176" fontId="21" fillId="0" borderId="0" xfId="36" applyNumberFormat="1" applyFont="1" applyFill="1" applyBorder="1">
      <alignment vertical="center"/>
    </xf>
    <xf numFmtId="178" fontId="21" fillId="0" borderId="0" xfId="36" applyNumberFormat="1" applyFont="1" applyFill="1" applyBorder="1">
      <alignment vertical="center"/>
    </xf>
    <xf numFmtId="177" fontId="20" fillId="0" borderId="101" xfId="5" applyNumberFormat="1" applyFont="1" applyFill="1" applyBorder="1">
      <alignment vertical="center"/>
    </xf>
    <xf numFmtId="177" fontId="20" fillId="0" borderId="61" xfId="5" applyNumberFormat="1" applyFont="1" applyFill="1" applyBorder="1">
      <alignment vertical="center"/>
    </xf>
    <xf numFmtId="177" fontId="21" fillId="0" borderId="70" xfId="5" applyNumberFormat="1" applyFont="1" applyFill="1" applyBorder="1">
      <alignment vertical="center"/>
    </xf>
    <xf numFmtId="176" fontId="21" fillId="0" borderId="98" xfId="36" applyNumberFormat="1" applyFont="1" applyFill="1" applyBorder="1" applyAlignment="1">
      <alignment vertical="center"/>
    </xf>
    <xf numFmtId="177" fontId="21" fillId="0" borderId="61" xfId="5" applyNumberFormat="1" applyFont="1" applyFill="1" applyBorder="1">
      <alignment vertical="center"/>
    </xf>
    <xf numFmtId="177" fontId="21" fillId="0" borderId="42" xfId="5" applyNumberFormat="1" applyFont="1" applyFill="1" applyBorder="1">
      <alignment vertical="center"/>
    </xf>
    <xf numFmtId="177" fontId="20" fillId="0" borderId="95" xfId="5" applyNumberFormat="1" applyFont="1" applyFill="1" applyBorder="1" applyAlignment="1">
      <alignment horizontal="right" vertical="center"/>
    </xf>
    <xf numFmtId="177" fontId="21" fillId="0" borderId="0" xfId="5" applyNumberFormat="1" applyFont="1" applyFill="1" applyBorder="1" applyAlignment="1">
      <alignment horizontal="right" vertical="center"/>
    </xf>
    <xf numFmtId="177" fontId="21" fillId="0" borderId="42" xfId="5" applyNumberFormat="1" applyFont="1" applyFill="1" applyBorder="1" applyAlignment="1">
      <alignment horizontal="right" vertical="center"/>
    </xf>
    <xf numFmtId="0" fontId="22" fillId="0" borderId="0" xfId="5" applyFont="1" applyFill="1" applyBorder="1">
      <alignment vertical="center"/>
    </xf>
    <xf numFmtId="177" fontId="21" fillId="0" borderId="95" xfId="5" applyNumberFormat="1" applyFont="1" applyFill="1" applyBorder="1" applyAlignment="1">
      <alignment horizontal="right" vertical="center"/>
    </xf>
    <xf numFmtId="179" fontId="35" fillId="0" borderId="95" xfId="5" applyNumberFormat="1" applyFont="1" applyFill="1" applyBorder="1">
      <alignment vertical="center"/>
    </xf>
    <xf numFmtId="179" fontId="37" fillId="0" borderId="0" xfId="5" applyNumberFormat="1" applyFont="1" applyFill="1" applyBorder="1">
      <alignment vertical="center"/>
    </xf>
    <xf numFmtId="176" fontId="37" fillId="0" borderId="0" xfId="36" applyNumberFormat="1" applyFont="1" applyFill="1" applyBorder="1">
      <alignment vertical="center"/>
    </xf>
    <xf numFmtId="187" fontId="37" fillId="0" borderId="51" xfId="36" applyNumberFormat="1" applyFont="1" applyFill="1" applyBorder="1">
      <alignment vertical="center"/>
    </xf>
    <xf numFmtId="179" fontId="35" fillId="0" borderId="0" xfId="5" applyNumberFormat="1" applyFont="1" applyFill="1" applyBorder="1">
      <alignment vertical="center"/>
    </xf>
    <xf numFmtId="179" fontId="35" fillId="0" borderId="61" xfId="5" applyNumberFormat="1" applyFont="1" applyFill="1" applyBorder="1">
      <alignment vertical="center"/>
    </xf>
    <xf numFmtId="179" fontId="37" fillId="0" borderId="70" xfId="5" applyNumberFormat="1" applyFont="1" applyFill="1" applyBorder="1">
      <alignment vertical="center"/>
    </xf>
    <xf numFmtId="176" fontId="37" fillId="0" borderId="98" xfId="36" applyNumberFormat="1" applyFont="1" applyFill="1" applyBorder="1" applyAlignment="1">
      <alignment vertical="center"/>
    </xf>
    <xf numFmtId="179" fontId="37" fillId="0" borderId="61" xfId="5" applyNumberFormat="1" applyFont="1" applyFill="1" applyBorder="1">
      <alignment vertical="center"/>
    </xf>
    <xf numFmtId="179" fontId="37" fillId="0" borderId="42" xfId="5" applyNumberFormat="1" applyFont="1" applyFill="1" applyBorder="1">
      <alignment vertical="center"/>
    </xf>
    <xf numFmtId="179" fontId="35" fillId="0" borderId="95" xfId="5" applyNumberFormat="1" applyFont="1" applyFill="1" applyBorder="1" applyAlignment="1">
      <alignment horizontal="right" vertical="center"/>
    </xf>
    <xf numFmtId="179" fontId="37" fillId="0" borderId="0" xfId="5" applyNumberFormat="1" applyFont="1" applyFill="1" applyBorder="1" applyAlignment="1">
      <alignment horizontal="right" vertical="center"/>
    </xf>
    <xf numFmtId="179" fontId="37" fillId="0" borderId="42" xfId="5" applyNumberFormat="1" applyFont="1" applyFill="1" applyBorder="1" applyAlignment="1">
      <alignment horizontal="right" vertical="center"/>
    </xf>
    <xf numFmtId="180" fontId="68" fillId="0" borderId="95" xfId="35" applyNumberFormat="1" applyFont="1" applyFill="1" applyBorder="1">
      <alignment vertical="center"/>
    </xf>
    <xf numFmtId="183" fontId="68" fillId="0" borderId="0" xfId="35" applyNumberFormat="1" applyFont="1" applyFill="1" applyBorder="1">
      <alignment vertical="center"/>
    </xf>
    <xf numFmtId="178" fontId="68" fillId="0" borderId="42" xfId="35" applyNumberFormat="1" applyFont="1" applyFill="1" applyBorder="1">
      <alignment vertical="center"/>
    </xf>
    <xf numFmtId="0" fontId="19" fillId="0" borderId="0" xfId="0" applyFont="1" applyFill="1">
      <alignment vertical="center"/>
    </xf>
    <xf numFmtId="0" fontId="40" fillId="2" borderId="0" xfId="0" applyFont="1" applyFill="1" applyBorder="1" applyAlignment="1">
      <alignment horizontal="left" vertical="center"/>
    </xf>
    <xf numFmtId="0" fontId="0" fillId="0" borderId="0" xfId="0" applyFill="1" applyBorder="1">
      <alignment vertical="center"/>
    </xf>
    <xf numFmtId="177" fontId="21" fillId="16" borderId="70" xfId="5" applyNumberFormat="1" applyFont="1" applyFill="1" applyBorder="1" applyAlignment="1">
      <alignment horizontal="right" vertical="center"/>
    </xf>
    <xf numFmtId="177" fontId="21" fillId="16" borderId="61" xfId="5" applyNumberFormat="1" applyFont="1" applyFill="1" applyBorder="1" applyAlignment="1">
      <alignment horizontal="right" vertical="center"/>
    </xf>
    <xf numFmtId="178" fontId="76" fillId="16" borderId="95" xfId="35" applyNumberFormat="1" applyFont="1" applyFill="1" applyBorder="1">
      <alignment vertical="center"/>
    </xf>
    <xf numFmtId="178" fontId="76" fillId="16" borderId="0" xfId="35" applyNumberFormat="1" applyFont="1" applyFill="1" applyBorder="1">
      <alignment vertical="center"/>
    </xf>
    <xf numFmtId="178" fontId="76" fillId="16" borderId="42" xfId="35" applyNumberFormat="1" applyFont="1" applyFill="1" applyBorder="1">
      <alignment vertical="center"/>
    </xf>
    <xf numFmtId="0" fontId="19" fillId="0" borderId="0" xfId="0" applyFont="1" applyAlignment="1">
      <alignment horizontal="center" vertical="center"/>
    </xf>
    <xf numFmtId="38" fontId="21" fillId="2" borderId="0" xfId="37" applyFont="1" applyFill="1" applyBorder="1" applyAlignment="1">
      <alignment horizontal="center" vertical="center"/>
    </xf>
    <xf numFmtId="177" fontId="21" fillId="2" borderId="70" xfId="5" applyNumberFormat="1" applyFont="1" applyFill="1" applyBorder="1" applyAlignment="1">
      <alignment horizontal="right" vertical="center"/>
    </xf>
    <xf numFmtId="177" fontId="21" fillId="2" borderId="61" xfId="5" applyNumberFormat="1" applyFont="1" applyFill="1" applyBorder="1" applyAlignment="1">
      <alignment horizontal="right" vertical="center"/>
    </xf>
    <xf numFmtId="177" fontId="21" fillId="2" borderId="95" xfId="5" applyNumberFormat="1" applyFont="1" applyFill="1" applyBorder="1" applyAlignment="1">
      <alignment horizontal="right" vertical="center"/>
    </xf>
    <xf numFmtId="38" fontId="21" fillId="2" borderId="95" xfId="0" applyNumberFormat="1" applyFont="1" applyFill="1" applyBorder="1" applyAlignment="1">
      <alignment horizontal="right" vertical="center"/>
    </xf>
    <xf numFmtId="38" fontId="21" fillId="2" borderId="0" xfId="0" applyNumberFormat="1" applyFont="1" applyFill="1" applyBorder="1" applyAlignment="1">
      <alignment horizontal="right" vertical="center"/>
    </xf>
    <xf numFmtId="38" fontId="21" fillId="2" borderId="42" xfId="0" applyNumberFormat="1" applyFont="1" applyFill="1" applyBorder="1" applyAlignment="1">
      <alignment horizontal="right" vertical="center"/>
    </xf>
    <xf numFmtId="38" fontId="37" fillId="16" borderId="95" xfId="2" applyFont="1" applyFill="1" applyBorder="1" applyAlignment="1">
      <alignment horizontal="right" vertical="center"/>
    </xf>
    <xf numFmtId="38" fontId="37" fillId="16" borderId="0" xfId="2" applyFont="1" applyFill="1" applyBorder="1" applyAlignment="1">
      <alignment horizontal="right" vertical="center"/>
    </xf>
    <xf numFmtId="38" fontId="37" fillId="16" borderId="42" xfId="2" applyFont="1" applyFill="1" applyBorder="1" applyAlignment="1">
      <alignment horizontal="right" vertical="center"/>
    </xf>
    <xf numFmtId="38" fontId="21" fillId="16" borderId="95" xfId="0" applyNumberFormat="1" applyFont="1" applyFill="1" applyBorder="1" applyAlignment="1">
      <alignment horizontal="right" vertical="center"/>
    </xf>
    <xf numFmtId="38" fontId="21" fillId="16" borderId="0" xfId="0" applyNumberFormat="1" applyFont="1" applyFill="1" applyBorder="1" applyAlignment="1">
      <alignment horizontal="right" vertical="center"/>
    </xf>
    <xf numFmtId="38" fontId="21" fillId="16" borderId="42" xfId="0" applyNumberFormat="1" applyFont="1" applyFill="1" applyBorder="1" applyAlignment="1">
      <alignment horizontal="right" vertical="center"/>
    </xf>
    <xf numFmtId="180" fontId="68" fillId="2" borderId="95" xfId="35" applyNumberFormat="1" applyFont="1" applyFill="1" applyBorder="1">
      <alignment vertical="center"/>
    </xf>
    <xf numFmtId="183" fontId="68" fillId="2" borderId="0" xfId="35" applyNumberFormat="1" applyFont="1" applyFill="1" applyBorder="1">
      <alignment vertical="center"/>
    </xf>
    <xf numFmtId="178" fontId="68" fillId="2" borderId="42" xfId="35" applyNumberFormat="1" applyFont="1" applyFill="1" applyBorder="1">
      <alignment vertical="center"/>
    </xf>
    <xf numFmtId="179" fontId="35" fillId="2" borderId="95" xfId="5" applyNumberFormat="1" applyFont="1" applyFill="1" applyBorder="1" applyAlignment="1">
      <alignment horizontal="right" vertical="center"/>
    </xf>
    <xf numFmtId="179" fontId="37" fillId="2" borderId="0" xfId="5" applyNumberFormat="1" applyFont="1" applyFill="1" applyBorder="1" applyAlignment="1">
      <alignment horizontal="right" vertical="center"/>
    </xf>
    <xf numFmtId="179" fontId="35" fillId="2" borderId="95" xfId="5" applyNumberFormat="1" applyFont="1" applyFill="1" applyBorder="1">
      <alignment vertical="center"/>
    </xf>
    <xf numFmtId="176" fontId="37" fillId="2" borderId="0" xfId="36" applyNumberFormat="1" applyFont="1" applyFill="1" applyBorder="1">
      <alignment vertical="center"/>
    </xf>
    <xf numFmtId="187" fontId="37" fillId="2" borderId="51" xfId="36" applyNumberFormat="1" applyFont="1" applyFill="1" applyBorder="1">
      <alignment vertical="center"/>
    </xf>
    <xf numFmtId="179" fontId="35" fillId="2" borderId="0" xfId="5" applyNumberFormat="1" applyFont="1" applyFill="1" applyBorder="1">
      <alignment vertical="center"/>
    </xf>
    <xf numFmtId="176" fontId="37" fillId="2" borderId="98" xfId="36" applyNumberFormat="1" applyFont="1" applyFill="1" applyBorder="1" applyAlignment="1">
      <alignment vertical="center"/>
    </xf>
    <xf numFmtId="179" fontId="37" fillId="2" borderId="42" xfId="5" applyNumberFormat="1" applyFont="1" applyFill="1" applyBorder="1">
      <alignment vertical="center"/>
    </xf>
    <xf numFmtId="185" fontId="37" fillId="2" borderId="0" xfId="0" applyNumberFormat="1" applyFont="1" applyFill="1" applyBorder="1" applyAlignment="1">
      <alignment horizontal="right" vertical="center"/>
    </xf>
    <xf numFmtId="177" fontId="35" fillId="2" borderId="94" xfId="0" applyNumberFormat="1" applyFont="1" applyFill="1" applyBorder="1" applyAlignment="1">
      <alignment horizontal="right" vertical="center"/>
    </xf>
    <xf numFmtId="177" fontId="35" fillId="2" borderId="0" xfId="0" applyNumberFormat="1" applyFont="1" applyFill="1" applyBorder="1" applyAlignment="1">
      <alignment horizontal="right" vertical="center"/>
    </xf>
    <xf numFmtId="177" fontId="37" fillId="2" borderId="0" xfId="0" applyNumberFormat="1" applyFont="1" applyFill="1" applyBorder="1" applyAlignment="1">
      <alignment horizontal="right" vertical="center"/>
    </xf>
    <xf numFmtId="177" fontId="35" fillId="2" borderId="47" xfId="0" applyNumberFormat="1" applyFont="1" applyFill="1" applyBorder="1" applyAlignment="1">
      <alignment horizontal="right" vertical="center"/>
    </xf>
    <xf numFmtId="177" fontId="37" fillId="2" borderId="51" xfId="0" applyNumberFormat="1" applyFont="1" applyFill="1" applyBorder="1" applyAlignment="1">
      <alignment horizontal="right" vertical="center"/>
    </xf>
    <xf numFmtId="38" fontId="37" fillId="2" borderId="95" xfId="2" applyFont="1" applyFill="1" applyBorder="1" applyAlignment="1">
      <alignment horizontal="right" vertical="center"/>
    </xf>
    <xf numFmtId="38" fontId="37" fillId="2" borderId="42" xfId="2" applyFont="1" applyFill="1" applyBorder="1" applyAlignment="1">
      <alignment horizontal="right" vertical="center"/>
    </xf>
    <xf numFmtId="0" fontId="74" fillId="0" borderId="0" xfId="0" applyFont="1" applyAlignment="1">
      <alignment horizontal="center" vertical="center"/>
    </xf>
    <xf numFmtId="0" fontId="39" fillId="2" borderId="101" xfId="5" applyFont="1" applyFill="1" applyBorder="1">
      <alignment vertical="center"/>
    </xf>
    <xf numFmtId="0" fontId="53" fillId="2" borderId="42" xfId="5" applyFont="1" applyFill="1" applyBorder="1" applyAlignment="1">
      <alignment horizontal="left" vertical="center" indent="2"/>
    </xf>
    <xf numFmtId="179" fontId="37" fillId="0" borderId="42" xfId="5" applyNumberFormat="1" applyFont="1" applyFill="1" applyBorder="1" applyAlignment="1">
      <alignment horizontal="right" vertical="center" indent="1"/>
    </xf>
    <xf numFmtId="0" fontId="22" fillId="2" borderId="42" xfId="5" applyFont="1" applyFill="1" applyBorder="1" applyAlignment="1">
      <alignment horizontal="left" vertical="center" indent="2"/>
    </xf>
    <xf numFmtId="177" fontId="21" fillId="16" borderId="42" xfId="5" applyNumberFormat="1" applyFont="1" applyFill="1" applyBorder="1">
      <alignment vertical="center"/>
    </xf>
    <xf numFmtId="0" fontId="22" fillId="2" borderId="102" xfId="5" applyFont="1" applyFill="1" applyBorder="1" applyAlignment="1">
      <alignment horizontal="left" vertical="center" indent="2"/>
    </xf>
    <xf numFmtId="177" fontId="20" fillId="0" borderId="102" xfId="5" applyNumberFormat="1" applyFont="1" applyFill="1" applyBorder="1">
      <alignment vertical="center"/>
    </xf>
    <xf numFmtId="177" fontId="20" fillId="2" borderId="102" xfId="5" applyNumberFormat="1" applyFont="1" applyFill="1" applyBorder="1">
      <alignment vertical="center"/>
    </xf>
    <xf numFmtId="177" fontId="20" fillId="16" borderId="102" xfId="5" applyNumberFormat="1" applyFont="1" applyFill="1" applyBorder="1">
      <alignment vertical="center"/>
    </xf>
    <xf numFmtId="0" fontId="53" fillId="2" borderId="102" xfId="5" applyFont="1" applyFill="1" applyBorder="1" applyAlignment="1">
      <alignment horizontal="left" vertical="center" indent="2"/>
    </xf>
    <xf numFmtId="179" fontId="35" fillId="0" borderId="102" xfId="5" applyNumberFormat="1" applyFont="1" applyFill="1" applyBorder="1">
      <alignment vertical="center"/>
    </xf>
    <xf numFmtId="179" fontId="35" fillId="2" borderId="102" xfId="5" applyNumberFormat="1" applyFont="1" applyFill="1" applyBorder="1">
      <alignment vertical="center"/>
    </xf>
    <xf numFmtId="179" fontId="35" fillId="16" borderId="102" xfId="5" applyNumberFormat="1" applyFont="1" applyFill="1" applyBorder="1">
      <alignment vertical="center"/>
    </xf>
    <xf numFmtId="20" fontId="75" fillId="0" borderId="0" xfId="37" applyNumberFormat="1" applyFont="1">
      <alignment vertical="center"/>
    </xf>
    <xf numFmtId="20" fontId="50" fillId="0" borderId="0" xfId="37" applyNumberFormat="1" applyFont="1" applyAlignment="1">
      <alignment horizontal="center" vertical="center"/>
    </xf>
    <xf numFmtId="20" fontId="50" fillId="13" borderId="31" xfId="37" applyNumberFormat="1" applyFont="1" applyFill="1" applyBorder="1">
      <alignment vertical="center"/>
    </xf>
    <xf numFmtId="20" fontId="50" fillId="13" borderId="29" xfId="37" applyNumberFormat="1" applyFont="1" applyFill="1" applyBorder="1" applyAlignment="1">
      <alignment horizontal="center" vertical="center"/>
    </xf>
    <xf numFmtId="20" fontId="50" fillId="13" borderId="27" xfId="37" applyNumberFormat="1" applyFont="1" applyFill="1" applyBorder="1">
      <alignment vertical="center"/>
    </xf>
    <xf numFmtId="20" fontId="50" fillId="13" borderId="28" xfId="37" applyNumberFormat="1" applyFont="1" applyFill="1" applyBorder="1" applyAlignment="1">
      <alignment horizontal="center" vertical="center"/>
    </xf>
    <xf numFmtId="20" fontId="50" fillId="0" borderId="0" xfId="37" applyNumberFormat="1" applyFont="1" applyBorder="1">
      <alignment vertical="center"/>
    </xf>
    <xf numFmtId="20" fontId="21" fillId="2" borderId="27" xfId="37" applyNumberFormat="1" applyFont="1" applyFill="1" applyBorder="1" applyAlignment="1">
      <alignment vertical="center"/>
    </xf>
    <xf numFmtId="20" fontId="21" fillId="2" borderId="31" xfId="37" applyNumberFormat="1" applyFont="1" applyFill="1" applyBorder="1" applyAlignment="1">
      <alignment horizontal="center" vertical="center"/>
    </xf>
    <xf numFmtId="20" fontId="21" fillId="2" borderId="0" xfId="37" applyNumberFormat="1" applyFont="1" applyFill="1" applyBorder="1" applyAlignment="1">
      <alignment horizontal="center" vertical="center"/>
    </xf>
    <xf numFmtId="20" fontId="21" fillId="2" borderId="0" xfId="37" applyNumberFormat="1" applyFont="1" applyFill="1" applyBorder="1" applyAlignment="1">
      <alignment vertical="center"/>
    </xf>
    <xf numFmtId="0" fontId="35" fillId="0" borderId="0" xfId="0" applyFont="1" applyBorder="1">
      <alignment vertical="center"/>
    </xf>
    <xf numFmtId="49" fontId="52" fillId="15" borderId="0" xfId="5" applyNumberFormat="1" applyFont="1" applyFill="1" applyBorder="1" applyAlignment="1">
      <alignment horizontal="center" vertical="center"/>
    </xf>
    <xf numFmtId="0" fontId="52" fillId="15" borderId="0" xfId="5" applyFont="1" applyFill="1" applyBorder="1" applyAlignment="1">
      <alignment horizontal="center" vertical="center" wrapText="1"/>
    </xf>
    <xf numFmtId="177" fontId="20" fillId="20" borderId="0" xfId="0" applyNumberFormat="1" applyFont="1" applyFill="1" applyBorder="1" applyAlignment="1">
      <alignment horizontal="right" vertical="center" wrapText="1"/>
    </xf>
    <xf numFmtId="0" fontId="37" fillId="0" borderId="104" xfId="0" applyFont="1" applyBorder="1" applyAlignment="1">
      <alignment horizontal="right" vertical="center"/>
    </xf>
    <xf numFmtId="0" fontId="37" fillId="0" borderId="105" xfId="0" applyFont="1" applyBorder="1" applyAlignment="1">
      <alignment horizontal="right" vertical="center"/>
    </xf>
    <xf numFmtId="0" fontId="35" fillId="0" borderId="106" xfId="0" applyFont="1" applyBorder="1">
      <alignment vertical="center"/>
    </xf>
    <xf numFmtId="177" fontId="20" fillId="20" borderId="103" xfId="0" applyNumberFormat="1" applyFont="1" applyFill="1" applyBorder="1" applyAlignment="1">
      <alignment horizontal="right" vertical="center" wrapText="1"/>
    </xf>
    <xf numFmtId="0" fontId="28" fillId="2" borderId="103" xfId="0" applyFont="1" applyFill="1" applyBorder="1">
      <alignment vertical="center"/>
    </xf>
    <xf numFmtId="177" fontId="20" fillId="2" borderId="103" xfId="0" applyNumberFormat="1" applyFont="1" applyFill="1" applyBorder="1" applyAlignment="1">
      <alignment horizontal="right" vertical="center" wrapText="1"/>
    </xf>
    <xf numFmtId="0" fontId="22" fillId="2" borderId="104" xfId="0" applyFont="1" applyFill="1" applyBorder="1" applyAlignment="1">
      <alignment horizontal="right" vertical="center"/>
    </xf>
    <xf numFmtId="177" fontId="21" fillId="2" borderId="104" xfId="0" applyNumberFormat="1" applyFont="1" applyFill="1" applyBorder="1" applyAlignment="1">
      <alignment horizontal="right" vertical="center" wrapText="1"/>
    </xf>
    <xf numFmtId="0" fontId="22" fillId="2" borderId="105" xfId="0" applyFont="1" applyFill="1" applyBorder="1" applyAlignment="1">
      <alignment horizontal="right" vertical="center"/>
    </xf>
    <xf numFmtId="177" fontId="21" fillId="2" borderId="105" xfId="0" applyNumberFormat="1" applyFont="1" applyFill="1" applyBorder="1" applyAlignment="1">
      <alignment horizontal="right" vertical="center" wrapText="1"/>
    </xf>
    <xf numFmtId="0" fontId="4" fillId="0" borderId="0" xfId="48">
      <alignment vertical="center"/>
    </xf>
    <xf numFmtId="178" fontId="68" fillId="16" borderId="42" xfId="49" applyNumberFormat="1" applyFont="1" applyFill="1" applyBorder="1">
      <alignment vertical="center"/>
    </xf>
    <xf numFmtId="178" fontId="68" fillId="18" borderId="42" xfId="49" applyNumberFormat="1" applyFont="1" applyFill="1" applyBorder="1">
      <alignment vertical="center"/>
    </xf>
    <xf numFmtId="178" fontId="68" fillId="2" borderId="42" xfId="49" applyNumberFormat="1" applyFont="1" applyFill="1" applyBorder="1">
      <alignment vertical="center"/>
    </xf>
    <xf numFmtId="178" fontId="68" fillId="0" borderId="42" xfId="49" applyNumberFormat="1" applyFont="1" applyFill="1" applyBorder="1">
      <alignment vertical="center"/>
    </xf>
    <xf numFmtId="183" fontId="68" fillId="16" borderId="0" xfId="49" applyNumberFormat="1" applyFont="1" applyFill="1" applyBorder="1">
      <alignment vertical="center"/>
    </xf>
    <xf numFmtId="183" fontId="68" fillId="18" borderId="0" xfId="49" applyNumberFormat="1" applyFont="1" applyFill="1" applyBorder="1">
      <alignment vertical="center"/>
    </xf>
    <xf numFmtId="183" fontId="68" fillId="2" borderId="0" xfId="49" applyNumberFormat="1" applyFont="1" applyFill="1" applyBorder="1">
      <alignment vertical="center"/>
    </xf>
    <xf numFmtId="183" fontId="68" fillId="0" borderId="0" xfId="49" applyNumberFormat="1" applyFont="1" applyFill="1" applyBorder="1">
      <alignment vertical="center"/>
    </xf>
    <xf numFmtId="180" fontId="68" fillId="16" borderId="95" xfId="49" applyNumberFormat="1" applyFont="1" applyFill="1" applyBorder="1">
      <alignment vertical="center"/>
    </xf>
    <xf numFmtId="180" fontId="68" fillId="18" borderId="95" xfId="49" applyNumberFormat="1" applyFont="1" applyFill="1" applyBorder="1">
      <alignment vertical="center"/>
    </xf>
    <xf numFmtId="180" fontId="68" fillId="2" borderId="95" xfId="49" applyNumberFormat="1" applyFont="1" applyFill="1" applyBorder="1">
      <alignment vertical="center"/>
    </xf>
    <xf numFmtId="180" fontId="68" fillId="0" borderId="95" xfId="49" applyNumberFormat="1" applyFont="1" applyFill="1" applyBorder="1">
      <alignment vertical="center"/>
    </xf>
    <xf numFmtId="0" fontId="46" fillId="0" borderId="95" xfId="5" applyFont="1" applyBorder="1">
      <alignment vertical="center"/>
    </xf>
    <xf numFmtId="179" fontId="37" fillId="18" borderId="42" xfId="5" applyNumberFormat="1" applyFont="1" applyFill="1" applyBorder="1" applyAlignment="1">
      <alignment horizontal="right" vertical="center"/>
    </xf>
    <xf numFmtId="179" fontId="37" fillId="0" borderId="42" xfId="5" applyNumberFormat="1" applyFont="1" applyBorder="1" applyAlignment="1">
      <alignment horizontal="right" vertical="center"/>
    </xf>
    <xf numFmtId="179" fontId="37" fillId="16" borderId="0" xfId="5" applyNumberFormat="1" applyFont="1" applyFill="1" applyAlignment="1">
      <alignment horizontal="right" vertical="center"/>
    </xf>
    <xf numFmtId="179" fontId="37" fillId="18" borderId="0" xfId="5" applyNumberFormat="1" applyFont="1" applyFill="1" applyAlignment="1">
      <alignment horizontal="right" vertical="center"/>
    </xf>
    <xf numFmtId="179" fontId="37" fillId="0" borderId="0" xfId="5" applyNumberFormat="1" applyFont="1" applyAlignment="1">
      <alignment horizontal="right" vertical="center"/>
    </xf>
    <xf numFmtId="179" fontId="35" fillId="18" borderId="95" xfId="5" applyNumberFormat="1" applyFont="1" applyFill="1" applyBorder="1" applyAlignment="1">
      <alignment horizontal="right" vertical="center"/>
    </xf>
    <xf numFmtId="179" fontId="35" fillId="0" borderId="95" xfId="5" applyNumberFormat="1" applyFont="1" applyBorder="1" applyAlignment="1">
      <alignment horizontal="right" vertical="center"/>
    </xf>
    <xf numFmtId="179" fontId="37" fillId="18" borderId="42" xfId="5" applyNumberFormat="1" applyFont="1" applyFill="1" applyBorder="1">
      <alignment vertical="center"/>
    </xf>
    <xf numFmtId="179" fontId="37" fillId="0" borderId="42" xfId="5" applyNumberFormat="1" applyFont="1" applyBorder="1" applyAlignment="1">
      <alignment horizontal="right" vertical="center" indent="1"/>
    </xf>
    <xf numFmtId="179" fontId="35" fillId="18" borderId="102" xfId="5" applyNumberFormat="1" applyFont="1" applyFill="1" applyBorder="1">
      <alignment vertical="center"/>
    </xf>
    <xf numFmtId="179" fontId="35" fillId="0" borderId="102" xfId="5" applyNumberFormat="1" applyFont="1" applyBorder="1">
      <alignment vertical="center"/>
    </xf>
    <xf numFmtId="179" fontId="37" fillId="0" borderId="42" xfId="5" applyNumberFormat="1" applyFont="1" applyBorder="1">
      <alignment vertical="center"/>
    </xf>
    <xf numFmtId="179" fontId="37" fillId="0" borderId="0" xfId="5" applyNumberFormat="1" applyFont="1">
      <alignment vertical="center"/>
    </xf>
    <xf numFmtId="179" fontId="37" fillId="18" borderId="61" xfId="5" applyNumberFormat="1" applyFont="1" applyFill="1" applyBorder="1">
      <alignment vertical="center"/>
    </xf>
    <xf numFmtId="179" fontId="37" fillId="0" borderId="61" xfId="5" applyNumberFormat="1" applyFont="1" applyBorder="1">
      <alignment vertical="center"/>
    </xf>
    <xf numFmtId="179" fontId="35" fillId="16" borderId="0" xfId="5" applyNumberFormat="1" applyFont="1" applyFill="1">
      <alignment vertical="center"/>
    </xf>
    <xf numFmtId="179" fontId="35" fillId="18" borderId="0" xfId="5" applyNumberFormat="1" applyFont="1" applyFill="1">
      <alignment vertical="center"/>
    </xf>
    <xf numFmtId="179" fontId="35" fillId="0" borderId="0" xfId="5" applyNumberFormat="1" applyFont="1">
      <alignment vertical="center"/>
    </xf>
    <xf numFmtId="176" fontId="37" fillId="16" borderId="98" xfId="50" applyNumberFormat="1" applyFont="1" applyFill="1" applyBorder="1" applyAlignment="1">
      <alignment vertical="center"/>
    </xf>
    <xf numFmtId="176" fontId="37" fillId="18" borderId="98" xfId="50" applyNumberFormat="1" applyFont="1" applyFill="1" applyBorder="1" applyAlignment="1">
      <alignment vertical="center"/>
    </xf>
    <xf numFmtId="176" fontId="37" fillId="2" borderId="98" xfId="50" applyNumberFormat="1" applyFont="1" applyFill="1" applyBorder="1" applyAlignment="1">
      <alignment vertical="center"/>
    </xf>
    <xf numFmtId="176" fontId="37" fillId="0" borderId="98" xfId="50" applyNumberFormat="1" applyFont="1" applyFill="1" applyBorder="1" applyAlignment="1">
      <alignment vertical="center"/>
    </xf>
    <xf numFmtId="179" fontId="37" fillId="18" borderId="70" xfId="5" applyNumberFormat="1" applyFont="1" applyFill="1" applyBorder="1">
      <alignment vertical="center"/>
    </xf>
    <xf numFmtId="179" fontId="37" fillId="0" borderId="70" xfId="5" applyNumberFormat="1" applyFont="1" applyBorder="1">
      <alignment vertical="center"/>
    </xf>
    <xf numFmtId="179" fontId="37" fillId="16" borderId="0" xfId="5" applyNumberFormat="1" applyFont="1" applyFill="1">
      <alignment vertical="center"/>
    </xf>
    <xf numFmtId="179" fontId="37" fillId="18" borderId="0" xfId="5" applyNumberFormat="1" applyFont="1" applyFill="1">
      <alignment vertical="center"/>
    </xf>
    <xf numFmtId="179" fontId="35" fillId="18" borderId="61" xfId="5" applyNumberFormat="1" applyFont="1" applyFill="1" applyBorder="1">
      <alignment vertical="center"/>
    </xf>
    <xf numFmtId="179" fontId="35" fillId="0" borderId="61" xfId="5" applyNumberFormat="1" applyFont="1" applyBorder="1">
      <alignment vertical="center"/>
    </xf>
    <xf numFmtId="0" fontId="59" fillId="2" borderId="0" xfId="5" applyFont="1" applyFill="1" applyAlignment="1">
      <alignment horizontal="left" vertical="center"/>
    </xf>
    <xf numFmtId="187" fontId="37" fillId="16" borderId="51" xfId="50" applyNumberFormat="1" applyFont="1" applyFill="1" applyBorder="1">
      <alignment vertical="center"/>
    </xf>
    <xf numFmtId="187" fontId="37" fillId="18" borderId="51" xfId="50" applyNumberFormat="1" applyFont="1" applyFill="1" applyBorder="1">
      <alignment vertical="center"/>
    </xf>
    <xf numFmtId="187" fontId="37" fillId="2" borderId="51" xfId="50" applyNumberFormat="1" applyFont="1" applyFill="1" applyBorder="1">
      <alignment vertical="center"/>
    </xf>
    <xf numFmtId="187" fontId="37" fillId="0" borderId="51" xfId="50" applyNumberFormat="1" applyFont="1" applyFill="1" applyBorder="1">
      <alignment vertical="center"/>
    </xf>
    <xf numFmtId="176" fontId="37" fillId="16" borderId="0" xfId="50" applyNumberFormat="1" applyFont="1" applyFill="1" applyBorder="1">
      <alignment vertical="center"/>
    </xf>
    <xf numFmtId="176" fontId="37" fillId="18" borderId="0" xfId="50" applyNumberFormat="1" applyFont="1" applyFill="1" applyBorder="1">
      <alignment vertical="center"/>
    </xf>
    <xf numFmtId="176" fontId="37" fillId="2" borderId="0" xfId="50" applyNumberFormat="1" applyFont="1" applyFill="1" applyBorder="1">
      <alignment vertical="center"/>
    </xf>
    <xf numFmtId="176" fontId="37" fillId="0" borderId="0" xfId="50" applyNumberFormat="1" applyFont="1" applyFill="1" applyBorder="1">
      <alignment vertical="center"/>
    </xf>
    <xf numFmtId="179" fontId="35" fillId="18" borderId="95" xfId="5" applyNumberFormat="1" applyFont="1" applyFill="1" applyBorder="1">
      <alignment vertical="center"/>
    </xf>
    <xf numFmtId="179" fontId="35" fillId="0" borderId="95" xfId="5" applyNumberFormat="1" applyFont="1" applyBorder="1">
      <alignment vertical="center"/>
    </xf>
    <xf numFmtId="0" fontId="49" fillId="0" borderId="0" xfId="48" applyFont="1">
      <alignment vertical="center"/>
    </xf>
    <xf numFmtId="178" fontId="76" fillId="16" borderId="42" xfId="49" applyNumberFormat="1" applyFont="1" applyFill="1" applyBorder="1">
      <alignment vertical="center"/>
    </xf>
    <xf numFmtId="178" fontId="76" fillId="18" borderId="42" xfId="49" applyNumberFormat="1" applyFont="1" applyFill="1" applyBorder="1">
      <alignment vertical="center"/>
    </xf>
    <xf numFmtId="178" fontId="76" fillId="2" borderId="42" xfId="49" applyNumberFormat="1" applyFont="1" applyFill="1" applyBorder="1">
      <alignment vertical="center"/>
    </xf>
    <xf numFmtId="178" fontId="76" fillId="2" borderId="0" xfId="49" applyNumberFormat="1" applyFont="1" applyFill="1" applyBorder="1">
      <alignment vertical="center"/>
    </xf>
    <xf numFmtId="177" fontId="21" fillId="0" borderId="42" xfId="5" applyNumberFormat="1" applyFont="1" applyBorder="1" applyAlignment="1">
      <alignment horizontal="right" vertical="center"/>
    </xf>
    <xf numFmtId="178" fontId="70" fillId="2" borderId="0" xfId="49" applyNumberFormat="1" applyFont="1" applyFill="1" applyBorder="1">
      <alignment vertical="center"/>
    </xf>
    <xf numFmtId="178" fontId="76" fillId="16" borderId="0" xfId="49" applyNumberFormat="1" applyFont="1" applyFill="1" applyBorder="1">
      <alignment vertical="center"/>
    </xf>
    <xf numFmtId="178" fontId="76" fillId="18" borderId="0" xfId="49" applyNumberFormat="1" applyFont="1" applyFill="1" applyBorder="1">
      <alignment vertical="center"/>
    </xf>
    <xf numFmtId="177" fontId="21" fillId="2" borderId="0" xfId="5" applyNumberFormat="1" applyFont="1" applyFill="1" applyAlignment="1">
      <alignment horizontal="right" vertical="center"/>
    </xf>
    <xf numFmtId="177" fontId="21" fillId="0" borderId="0" xfId="5" applyNumberFormat="1" applyFont="1" applyAlignment="1">
      <alignment horizontal="right" vertical="center"/>
    </xf>
    <xf numFmtId="178" fontId="76" fillId="16" borderId="95" xfId="49" applyNumberFormat="1" applyFont="1" applyFill="1" applyBorder="1">
      <alignment vertical="center"/>
    </xf>
    <xf numFmtId="178" fontId="76" fillId="18" borderId="95" xfId="49" applyNumberFormat="1" applyFont="1" applyFill="1" applyBorder="1">
      <alignment vertical="center"/>
    </xf>
    <xf numFmtId="178" fontId="76" fillId="2" borderId="95" xfId="49" applyNumberFormat="1" applyFont="1" applyFill="1" applyBorder="1">
      <alignment vertical="center"/>
    </xf>
    <xf numFmtId="177" fontId="21" fillId="0" borderId="95" xfId="5" applyNumberFormat="1" applyFont="1" applyBorder="1" applyAlignment="1">
      <alignment horizontal="right" vertical="center"/>
    </xf>
    <xf numFmtId="178" fontId="70" fillId="2" borderId="95" xfId="49" applyNumberFormat="1" applyFont="1" applyFill="1" applyBorder="1">
      <alignment vertical="center"/>
    </xf>
    <xf numFmtId="0" fontId="52" fillId="15" borderId="0" xfId="5" applyFont="1" applyFill="1" applyAlignment="1">
      <alignment horizontal="center" vertical="center" wrapText="1"/>
    </xf>
    <xf numFmtId="0" fontId="52" fillId="2" borderId="0" xfId="5" applyFont="1" applyFill="1" applyAlignment="1">
      <alignment horizontal="center" vertical="center" wrapText="1"/>
    </xf>
    <xf numFmtId="49" fontId="52" fillId="15" borderId="0" xfId="5" applyNumberFormat="1" applyFont="1" applyFill="1" applyAlignment="1">
      <alignment horizontal="center" vertical="center"/>
    </xf>
    <xf numFmtId="49" fontId="52" fillId="2" borderId="0" xfId="5" applyNumberFormat="1" applyFont="1" applyFill="1" applyAlignment="1">
      <alignment horizontal="center" vertical="center"/>
    </xf>
    <xf numFmtId="0" fontId="52" fillId="15" borderId="0" xfId="5" applyFont="1" applyFill="1" applyAlignment="1">
      <alignment vertical="top"/>
    </xf>
    <xf numFmtId="0" fontId="55" fillId="15" borderId="0" xfId="5" applyFont="1" applyFill="1" applyAlignment="1">
      <alignment vertical="top"/>
    </xf>
    <xf numFmtId="177" fontId="21" fillId="18" borderId="42" xfId="5" applyNumberFormat="1" applyFont="1" applyFill="1" applyBorder="1" applyAlignment="1">
      <alignment horizontal="right" vertical="center"/>
    </xf>
    <xf numFmtId="0" fontId="21" fillId="2" borderId="0" xfId="5" applyFont="1" applyFill="1">
      <alignment vertical="center"/>
    </xf>
    <xf numFmtId="177" fontId="21" fillId="16" borderId="0" xfId="5" applyNumberFormat="1" applyFont="1" applyFill="1" applyAlignment="1">
      <alignment horizontal="right" vertical="center"/>
    </xf>
    <xf numFmtId="177" fontId="21" fillId="18" borderId="0" xfId="5" applyNumberFormat="1" applyFont="1" applyFill="1" applyAlignment="1">
      <alignment horizontal="right" vertical="center"/>
    </xf>
    <xf numFmtId="177" fontId="20" fillId="18" borderId="95" xfId="5" applyNumberFormat="1" applyFont="1" applyFill="1" applyBorder="1" applyAlignment="1">
      <alignment horizontal="right" vertical="center"/>
    </xf>
    <xf numFmtId="177" fontId="20" fillId="0" borderId="95" xfId="5" applyNumberFormat="1" applyFont="1" applyBorder="1" applyAlignment="1">
      <alignment horizontal="right" vertical="center"/>
    </xf>
    <xf numFmtId="0" fontId="87" fillId="15" borderId="0" xfId="5" applyFont="1" applyFill="1" applyAlignment="1">
      <alignment vertical="top"/>
    </xf>
    <xf numFmtId="177" fontId="21" fillId="18" borderId="42" xfId="5" applyNumberFormat="1" applyFont="1" applyFill="1" applyBorder="1">
      <alignment vertical="center"/>
    </xf>
    <xf numFmtId="177" fontId="21" fillId="2" borderId="0" xfId="5" applyNumberFormat="1" applyFont="1" applyFill="1">
      <alignment vertical="center"/>
    </xf>
    <xf numFmtId="177" fontId="20" fillId="18" borderId="102" xfId="5" applyNumberFormat="1" applyFont="1" applyFill="1" applyBorder="1">
      <alignment vertical="center"/>
    </xf>
    <xf numFmtId="177" fontId="20" fillId="0" borderId="102" xfId="5" applyNumberFormat="1" applyFont="1" applyBorder="1">
      <alignment vertical="center"/>
    </xf>
    <xf numFmtId="177" fontId="21" fillId="0" borderId="42" xfId="5" applyNumberFormat="1" applyFont="1" applyBorder="1">
      <alignment vertical="center"/>
    </xf>
    <xf numFmtId="177" fontId="21" fillId="0" borderId="0" xfId="5" applyNumberFormat="1" applyFont="1">
      <alignment vertical="center"/>
    </xf>
    <xf numFmtId="177" fontId="21" fillId="18" borderId="61" xfId="5" applyNumberFormat="1" applyFont="1" applyFill="1" applyBorder="1" applyAlignment="1">
      <alignment horizontal="right" vertical="center"/>
    </xf>
    <xf numFmtId="177" fontId="21" fillId="0" borderId="61" xfId="5" applyNumberFormat="1" applyFont="1" applyBorder="1">
      <alignment vertical="center"/>
    </xf>
    <xf numFmtId="177" fontId="20" fillId="18" borderId="101" xfId="5" applyNumberFormat="1" applyFont="1" applyFill="1" applyBorder="1">
      <alignment vertical="center"/>
    </xf>
    <xf numFmtId="177" fontId="20" fillId="0" borderId="101" xfId="5" applyNumberFormat="1" applyFont="1" applyBorder="1">
      <alignment vertical="center"/>
    </xf>
    <xf numFmtId="176" fontId="21" fillId="16" borderId="98" xfId="50" applyNumberFormat="1" applyFont="1" applyFill="1" applyBorder="1" applyAlignment="1">
      <alignment vertical="center"/>
    </xf>
    <xf numFmtId="176" fontId="21" fillId="18" borderId="98" xfId="50" applyNumberFormat="1" applyFont="1" applyFill="1" applyBorder="1" applyAlignment="1">
      <alignment vertical="center"/>
    </xf>
    <xf numFmtId="176" fontId="21" fillId="2" borderId="98" xfId="50" applyNumberFormat="1" applyFont="1" applyFill="1" applyBorder="1" applyAlignment="1">
      <alignment vertical="center"/>
    </xf>
    <xf numFmtId="176" fontId="21" fillId="0" borderId="98" xfId="50" applyNumberFormat="1" applyFont="1" applyFill="1" applyBorder="1" applyAlignment="1">
      <alignment vertical="center"/>
    </xf>
    <xf numFmtId="176" fontId="22" fillId="2" borderId="0" xfId="50" applyNumberFormat="1" applyFont="1" applyFill="1" applyBorder="1" applyAlignment="1">
      <alignment vertical="center"/>
    </xf>
    <xf numFmtId="177" fontId="21" fillId="18" borderId="70" xfId="5" applyNumberFormat="1" applyFont="1" applyFill="1" applyBorder="1" applyAlignment="1">
      <alignment horizontal="right" vertical="center"/>
    </xf>
    <xf numFmtId="177" fontId="21" fillId="0" borderId="70" xfId="5" applyNumberFormat="1" applyFont="1" applyBorder="1">
      <alignment vertical="center"/>
    </xf>
    <xf numFmtId="177" fontId="20" fillId="18" borderId="61" xfId="5" applyNumberFormat="1" applyFont="1" applyFill="1" applyBorder="1">
      <alignment vertical="center"/>
    </xf>
    <xf numFmtId="177" fontId="20" fillId="0" borderId="61" xfId="5" applyNumberFormat="1" applyFont="1" applyBorder="1">
      <alignment vertical="center"/>
    </xf>
    <xf numFmtId="178" fontId="21" fillId="16" borderId="0" xfId="50" applyNumberFormat="1" applyFont="1" applyFill="1" applyBorder="1">
      <alignment vertical="center"/>
    </xf>
    <xf numFmtId="178" fontId="21" fillId="18" borderId="0" xfId="50" applyNumberFormat="1" applyFont="1" applyFill="1" applyBorder="1">
      <alignment vertical="center"/>
    </xf>
    <xf numFmtId="178" fontId="21" fillId="2" borderId="0" xfId="50" applyNumberFormat="1" applyFont="1" applyFill="1" applyBorder="1">
      <alignment vertical="center"/>
    </xf>
    <xf numFmtId="178" fontId="21" fillId="0" borderId="0" xfId="50" applyNumberFormat="1" applyFont="1" applyFill="1" applyBorder="1">
      <alignment vertical="center"/>
    </xf>
    <xf numFmtId="178" fontId="22" fillId="2" borderId="0" xfId="50" applyNumberFormat="1" applyFont="1" applyFill="1" applyBorder="1">
      <alignment vertical="center"/>
    </xf>
    <xf numFmtId="176" fontId="21" fillId="16" borderId="0" xfId="50" applyNumberFormat="1" applyFont="1" applyFill="1" applyBorder="1">
      <alignment vertical="center"/>
    </xf>
    <xf numFmtId="176" fontId="21" fillId="18" borderId="0" xfId="50" applyNumberFormat="1" applyFont="1" applyFill="1" applyBorder="1">
      <alignment vertical="center"/>
    </xf>
    <xf numFmtId="176" fontId="21" fillId="2" borderId="0" xfId="50" applyNumberFormat="1" applyFont="1" applyFill="1" applyBorder="1">
      <alignment vertical="center"/>
    </xf>
    <xf numFmtId="176" fontId="21" fillId="0" borderId="0" xfId="50" applyNumberFormat="1" applyFont="1" applyFill="1" applyBorder="1">
      <alignment vertical="center"/>
    </xf>
    <xf numFmtId="176" fontId="22" fillId="2" borderId="0" xfId="50" applyNumberFormat="1" applyFont="1" applyFill="1" applyBorder="1">
      <alignment vertical="center"/>
    </xf>
    <xf numFmtId="177" fontId="21" fillId="16" borderId="0" xfId="5" applyNumberFormat="1" applyFont="1" applyFill="1">
      <alignment vertical="center"/>
    </xf>
    <xf numFmtId="177" fontId="21" fillId="18" borderId="0" xfId="5" applyNumberFormat="1" applyFont="1" applyFill="1">
      <alignment vertical="center"/>
    </xf>
    <xf numFmtId="177" fontId="20" fillId="18" borderId="95" xfId="5" applyNumberFormat="1" applyFont="1" applyFill="1" applyBorder="1">
      <alignment vertical="center"/>
    </xf>
    <xf numFmtId="177" fontId="20" fillId="0" borderId="95" xfId="5" applyNumberFormat="1" applyFont="1" applyBorder="1">
      <alignment vertical="center"/>
    </xf>
    <xf numFmtId="0" fontId="36" fillId="0" borderId="0" xfId="0" applyFont="1">
      <alignment vertical="center"/>
    </xf>
    <xf numFmtId="0" fontId="37" fillId="0" borderId="0" xfId="0" applyFont="1">
      <alignment vertical="center"/>
    </xf>
    <xf numFmtId="38" fontId="37" fillId="18" borderId="42" xfId="2" applyFont="1" applyFill="1" applyBorder="1" applyAlignment="1">
      <alignment horizontal="right" vertical="center"/>
    </xf>
    <xf numFmtId="38" fontId="37" fillId="18" borderId="0" xfId="2" applyFont="1" applyFill="1" applyBorder="1" applyAlignment="1">
      <alignment horizontal="right" vertical="center"/>
    </xf>
    <xf numFmtId="0" fontId="58" fillId="2" borderId="0" xfId="0" applyFont="1" applyFill="1" applyAlignment="1">
      <alignment horizontal="left" vertical="center" indent="1"/>
    </xf>
    <xf numFmtId="0" fontId="53" fillId="2" borderId="0" xfId="0" applyFont="1" applyFill="1" applyAlignment="1">
      <alignment horizontal="left" vertical="center" indent="1"/>
    </xf>
    <xf numFmtId="0" fontId="37" fillId="0" borderId="95" xfId="0" applyFont="1" applyBorder="1">
      <alignment vertical="center"/>
    </xf>
    <xf numFmtId="38" fontId="37" fillId="18" borderId="95" xfId="2" applyFont="1" applyFill="1" applyBorder="1" applyAlignment="1">
      <alignment horizontal="right" vertical="center"/>
    </xf>
    <xf numFmtId="0" fontId="40" fillId="2" borderId="0" xfId="0" applyFont="1" applyFill="1" applyAlignment="1">
      <alignment horizontal="left" vertical="center"/>
    </xf>
    <xf numFmtId="177" fontId="37" fillId="18" borderId="51" xfId="0" applyNumberFormat="1" applyFont="1" applyFill="1" applyBorder="1" applyAlignment="1">
      <alignment horizontal="right" vertical="center"/>
    </xf>
    <xf numFmtId="177" fontId="37" fillId="0" borderId="51" xfId="0" applyNumberFormat="1" applyFont="1" applyBorder="1" applyAlignment="1">
      <alignment horizontal="right" vertical="center"/>
    </xf>
    <xf numFmtId="177" fontId="37" fillId="16" borderId="0" xfId="0" applyNumberFormat="1" applyFont="1" applyFill="1" applyAlignment="1">
      <alignment horizontal="right" vertical="center"/>
    </xf>
    <xf numFmtId="177" fontId="37" fillId="18" borderId="0" xfId="0" applyNumberFormat="1" applyFont="1" applyFill="1" applyAlignment="1">
      <alignment horizontal="right" vertical="center"/>
    </xf>
    <xf numFmtId="177" fontId="37" fillId="2" borderId="0" xfId="0" applyNumberFormat="1" applyFont="1" applyFill="1" applyAlignment="1">
      <alignment horizontal="right" vertical="center"/>
    </xf>
    <xf numFmtId="177" fontId="37" fillId="0" borderId="0" xfId="0" applyNumberFormat="1" applyFont="1" applyAlignment="1">
      <alignment horizontal="right" vertical="center"/>
    </xf>
    <xf numFmtId="0" fontId="53" fillId="2" borderId="0" xfId="0" applyFont="1" applyFill="1" applyAlignment="1">
      <alignment horizontal="left" vertical="center" indent="5"/>
    </xf>
    <xf numFmtId="177" fontId="35" fillId="18" borderId="47" xfId="0" applyNumberFormat="1" applyFont="1" applyFill="1" applyBorder="1" applyAlignment="1">
      <alignment horizontal="right" vertical="center"/>
    </xf>
    <xf numFmtId="177" fontId="35" fillId="0" borderId="47" xfId="0" applyNumberFormat="1" applyFont="1" applyBorder="1" applyAlignment="1">
      <alignment horizontal="right" vertical="center"/>
    </xf>
    <xf numFmtId="177" fontId="35" fillId="16" borderId="0" xfId="0" applyNumberFormat="1" applyFont="1" applyFill="1" applyAlignment="1">
      <alignment horizontal="right" vertical="center"/>
    </xf>
    <xf numFmtId="177" fontId="35" fillId="18" borderId="0" xfId="0" applyNumberFormat="1" applyFont="1" applyFill="1" applyAlignment="1">
      <alignment horizontal="right" vertical="center"/>
    </xf>
    <xf numFmtId="177" fontId="35" fillId="2" borderId="0" xfId="0" applyNumberFormat="1" applyFont="1" applyFill="1" applyAlignment="1">
      <alignment horizontal="right" vertical="center"/>
    </xf>
    <xf numFmtId="177" fontId="35" fillId="0" borderId="0" xfId="0" applyNumberFormat="1" applyFont="1" applyAlignment="1">
      <alignment horizontal="right" vertical="center"/>
    </xf>
    <xf numFmtId="0" fontId="39" fillId="2" borderId="0" xfId="0" applyFont="1" applyFill="1" applyAlignment="1">
      <alignment horizontal="left" vertical="center" indent="1"/>
    </xf>
    <xf numFmtId="177" fontId="35" fillId="18" borderId="94" xfId="0" applyNumberFormat="1" applyFont="1" applyFill="1" applyBorder="1" applyAlignment="1">
      <alignment horizontal="right" vertical="center"/>
    </xf>
    <xf numFmtId="177" fontId="35" fillId="0" borderId="94" xfId="0" applyNumberFormat="1" applyFont="1" applyBorder="1" applyAlignment="1">
      <alignment horizontal="right" vertical="center"/>
    </xf>
    <xf numFmtId="185" fontId="37" fillId="16" borderId="0" xfId="0" applyNumberFormat="1" applyFont="1" applyFill="1" applyAlignment="1">
      <alignment horizontal="right" vertical="center"/>
    </xf>
    <xf numFmtId="185" fontId="37" fillId="18" borderId="0" xfId="0" applyNumberFormat="1" applyFont="1" applyFill="1" applyAlignment="1">
      <alignment horizontal="right" vertical="center"/>
    </xf>
    <xf numFmtId="185" fontId="37" fillId="2" borderId="0" xfId="0" applyNumberFormat="1" applyFont="1" applyFill="1" applyAlignment="1">
      <alignment horizontal="right" vertical="center"/>
    </xf>
    <xf numFmtId="185" fontId="37" fillId="0" borderId="0" xfId="0" applyNumberFormat="1" applyFont="1" applyAlignment="1">
      <alignment horizontal="right" vertical="center"/>
    </xf>
    <xf numFmtId="0" fontId="53" fillId="2" borderId="0" xfId="0" applyFont="1" applyFill="1" applyAlignment="1">
      <alignment horizontal="left" vertical="center" indent="3"/>
    </xf>
    <xf numFmtId="185" fontId="35" fillId="18" borderId="95" xfId="0" applyNumberFormat="1" applyFont="1" applyFill="1" applyBorder="1" applyAlignment="1">
      <alignment horizontal="right" vertical="center"/>
    </xf>
    <xf numFmtId="185" fontId="35" fillId="0" borderId="95" xfId="0" applyNumberFormat="1" applyFont="1" applyBorder="1" applyAlignment="1">
      <alignment horizontal="right" vertical="center"/>
    </xf>
    <xf numFmtId="0" fontId="34" fillId="15" borderId="0" xfId="0" applyFont="1" applyFill="1" applyAlignment="1">
      <alignment vertical="top"/>
    </xf>
    <xf numFmtId="49" fontId="31" fillId="15" borderId="0" xfId="0" applyNumberFormat="1" applyFont="1" applyFill="1" applyAlignment="1">
      <alignment horizontal="center" vertical="center"/>
    </xf>
    <xf numFmtId="0" fontId="71" fillId="0" borderId="0" xfId="0" applyFont="1">
      <alignment vertical="center"/>
    </xf>
    <xf numFmtId="0" fontId="21" fillId="0" borderId="42" xfId="0" applyFont="1" applyBorder="1" applyAlignment="1">
      <alignment horizontal="right" vertical="center"/>
    </xf>
    <xf numFmtId="38" fontId="21" fillId="16" borderId="0" xfId="0" applyNumberFormat="1" applyFont="1" applyFill="1" applyAlignment="1">
      <alignment horizontal="right" vertical="center"/>
    </xf>
    <xf numFmtId="38" fontId="21" fillId="2" borderId="0" xfId="0" applyNumberFormat="1" applyFont="1" applyFill="1" applyAlignment="1">
      <alignment horizontal="right" vertical="center"/>
    </xf>
    <xf numFmtId="0" fontId="21" fillId="0" borderId="0" xfId="0" applyFont="1" applyAlignment="1">
      <alignment horizontal="right" vertical="center"/>
    </xf>
    <xf numFmtId="0" fontId="22" fillId="2" borderId="0" xfId="0" applyFont="1" applyFill="1" applyAlignment="1">
      <alignment horizontal="left" vertical="center" indent="1"/>
    </xf>
    <xf numFmtId="0" fontId="21" fillId="0" borderId="95" xfId="0" applyFont="1" applyBorder="1" applyAlignment="1">
      <alignment horizontal="right" vertical="center"/>
    </xf>
    <xf numFmtId="0" fontId="23" fillId="2" borderId="0" xfId="0" applyFont="1" applyFill="1" applyAlignment="1">
      <alignment horizontal="left" vertical="center"/>
    </xf>
    <xf numFmtId="177" fontId="21" fillId="18" borderId="42" xfId="0" applyNumberFormat="1" applyFont="1" applyFill="1" applyBorder="1" applyAlignment="1">
      <alignment horizontal="right" vertical="center"/>
    </xf>
    <xf numFmtId="177" fontId="21" fillId="0" borderId="42" xfId="0" applyNumberFormat="1" applyFont="1" applyBorder="1" applyAlignment="1">
      <alignment horizontal="right" vertical="center"/>
    </xf>
    <xf numFmtId="177" fontId="21" fillId="16" borderId="0" xfId="0" applyNumberFormat="1" applyFont="1" applyFill="1" applyAlignment="1">
      <alignment horizontal="right" vertical="center"/>
    </xf>
    <xf numFmtId="177" fontId="21" fillId="18"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21" fillId="0" borderId="0" xfId="0" applyNumberFormat="1" applyFont="1" applyAlignment="1">
      <alignment horizontal="right" vertical="center"/>
    </xf>
    <xf numFmtId="0" fontId="22" fillId="2" borderId="0" xfId="0" applyFont="1" applyFill="1" applyAlignment="1">
      <alignment horizontal="left" vertical="center" indent="6"/>
    </xf>
    <xf numFmtId="177" fontId="20" fillId="0" borderId="101" xfId="0" applyNumberFormat="1" applyFont="1" applyBorder="1" applyAlignment="1">
      <alignment horizontal="right" vertical="center"/>
    </xf>
    <xf numFmtId="177" fontId="20" fillId="16" borderId="0" xfId="0" applyNumberFormat="1" applyFont="1" applyFill="1" applyAlignment="1">
      <alignment horizontal="right" vertical="center"/>
    </xf>
    <xf numFmtId="177" fontId="20" fillId="18" borderId="0" xfId="0" applyNumberFormat="1" applyFont="1" applyFill="1" applyAlignment="1">
      <alignment horizontal="right" vertical="center"/>
    </xf>
    <xf numFmtId="177" fontId="20" fillId="2" borderId="0" xfId="0" applyNumberFormat="1" applyFont="1" applyFill="1" applyAlignment="1">
      <alignment horizontal="right" vertical="center"/>
    </xf>
    <xf numFmtId="177" fontId="20" fillId="0" borderId="0" xfId="0" applyNumberFormat="1" applyFont="1" applyAlignment="1">
      <alignment horizontal="right" vertical="center"/>
    </xf>
    <xf numFmtId="0" fontId="28" fillId="2" borderId="0" xfId="0" applyFont="1" applyFill="1" applyAlignment="1">
      <alignment horizontal="left" vertical="center" indent="2"/>
    </xf>
    <xf numFmtId="177" fontId="20" fillId="18" borderId="100" xfId="0" applyNumberFormat="1" applyFont="1" applyFill="1" applyBorder="1" applyAlignment="1">
      <alignment horizontal="right" vertical="center"/>
    </xf>
    <xf numFmtId="177" fontId="20" fillId="0" borderId="100" xfId="0" applyNumberFormat="1" applyFont="1" applyBorder="1" applyAlignment="1">
      <alignment horizontal="right" vertical="center"/>
    </xf>
    <xf numFmtId="184" fontId="21" fillId="16" borderId="0" xfId="0" applyNumberFormat="1" applyFont="1" applyFill="1" applyAlignment="1">
      <alignment horizontal="right" vertical="center"/>
    </xf>
    <xf numFmtId="184" fontId="21" fillId="18" borderId="0" xfId="0" applyNumberFormat="1" applyFont="1" applyFill="1" applyAlignment="1">
      <alignment horizontal="right" vertical="center"/>
    </xf>
    <xf numFmtId="184" fontId="21" fillId="2" borderId="0" xfId="0" applyNumberFormat="1" applyFont="1" applyFill="1" applyAlignment="1">
      <alignment horizontal="right" vertical="center"/>
    </xf>
    <xf numFmtId="184" fontId="21" fillId="0" borderId="0" xfId="0" applyNumberFormat="1" applyFont="1" applyAlignment="1">
      <alignment horizontal="right" vertical="center"/>
    </xf>
    <xf numFmtId="184" fontId="20" fillId="18" borderId="95" xfId="0" applyNumberFormat="1" applyFont="1" applyFill="1" applyBorder="1" applyAlignment="1">
      <alignment horizontal="right" vertical="center"/>
    </xf>
    <xf numFmtId="184" fontId="20" fillId="0" borderId="95" xfId="0" applyNumberFormat="1" applyFont="1" applyBorder="1" applyAlignment="1">
      <alignment horizontal="right" vertical="center"/>
    </xf>
    <xf numFmtId="49" fontId="38" fillId="15" borderId="0" xfId="0" applyNumberFormat="1" applyFont="1" applyFill="1" applyAlignment="1">
      <alignment horizontal="center" vertical="center"/>
    </xf>
    <xf numFmtId="49" fontId="52" fillId="15" borderId="0" xfId="5" applyNumberFormat="1" applyFont="1" applyFill="1" applyAlignment="1">
      <alignment horizontal="center" vertical="center"/>
    </xf>
    <xf numFmtId="0" fontId="52" fillId="15" borderId="0" xfId="5" applyFont="1" applyFill="1" applyAlignment="1">
      <alignment horizontal="center" vertical="center" wrapText="1"/>
    </xf>
    <xf numFmtId="49" fontId="38" fillId="15" borderId="0" xfId="5" applyNumberFormat="1" applyFont="1" applyFill="1" applyAlignment="1">
      <alignment horizontal="center" vertical="center"/>
    </xf>
    <xf numFmtId="49" fontId="52" fillId="15" borderId="0" xfId="5" applyNumberFormat="1" applyFont="1" applyFill="1" applyAlignment="1">
      <alignment horizontal="center" vertical="center"/>
    </xf>
    <xf numFmtId="0" fontId="28" fillId="2" borderId="100" xfId="0" applyFont="1" applyFill="1" applyBorder="1" applyAlignment="1">
      <alignment horizontal="left" vertical="center" indent="2"/>
    </xf>
    <xf numFmtId="0" fontId="2" fillId="0" borderId="0" xfId="53">
      <alignment vertical="center"/>
    </xf>
    <xf numFmtId="177" fontId="20" fillId="14" borderId="96" xfId="53" applyNumberFormat="1" applyFont="1" applyFill="1" applyBorder="1" applyAlignment="1">
      <alignment horizontal="right" vertical="center"/>
    </xf>
    <xf numFmtId="177" fontId="20" fillId="2" borderId="96" xfId="53" applyNumberFormat="1" applyFont="1" applyFill="1" applyBorder="1" applyAlignment="1">
      <alignment horizontal="right" vertical="center"/>
    </xf>
    <xf numFmtId="0" fontId="2" fillId="2" borderId="0" xfId="53" applyFill="1">
      <alignment vertical="center"/>
    </xf>
    <xf numFmtId="178" fontId="20" fillId="2" borderId="96" xfId="54" applyNumberFormat="1" applyFont="1" applyFill="1" applyBorder="1" applyAlignment="1">
      <alignment horizontal="right"/>
    </xf>
    <xf numFmtId="178" fontId="20" fillId="14" borderId="96" xfId="54" applyNumberFormat="1" applyFont="1" applyFill="1" applyBorder="1" applyAlignment="1">
      <alignment horizontal="right"/>
    </xf>
    <xf numFmtId="178" fontId="20" fillId="14" borderId="97" xfId="54" applyNumberFormat="1" applyFont="1" applyFill="1" applyBorder="1" applyAlignment="1">
      <alignment horizontal="right" vertical="center"/>
    </xf>
    <xf numFmtId="178" fontId="20" fillId="2" borderId="97" xfId="54" applyNumberFormat="1" applyFont="1" applyFill="1" applyBorder="1" applyAlignment="1">
      <alignment horizontal="right" vertical="center"/>
    </xf>
    <xf numFmtId="177" fontId="20" fillId="14" borderId="95" xfId="53" applyNumberFormat="1" applyFont="1" applyFill="1" applyBorder="1" applyAlignment="1">
      <alignment horizontal="right" vertical="center"/>
    </xf>
    <xf numFmtId="177" fontId="20" fillId="2" borderId="95" xfId="53" applyNumberFormat="1" applyFont="1" applyFill="1" applyBorder="1" applyAlignment="1">
      <alignment horizontal="right" vertical="center"/>
    </xf>
    <xf numFmtId="49" fontId="52" fillId="17" borderId="0" xfId="5" applyNumberFormat="1" applyFont="1" applyFill="1" applyAlignment="1">
      <alignment horizontal="center" vertical="center"/>
    </xf>
    <xf numFmtId="177" fontId="20" fillId="16" borderId="100" xfId="53" applyNumberFormat="1" applyFont="1" applyFill="1" applyBorder="1" applyAlignment="1">
      <alignment horizontal="right" vertical="center"/>
    </xf>
    <xf numFmtId="177" fontId="20" fillId="2" borderId="100" xfId="53" applyNumberFormat="1" applyFont="1" applyFill="1" applyBorder="1" applyAlignment="1">
      <alignment horizontal="right" vertical="center"/>
    </xf>
    <xf numFmtId="0" fontId="28" fillId="2" borderId="100" xfId="53" applyFont="1" applyFill="1" applyBorder="1">
      <alignment vertical="center"/>
    </xf>
    <xf numFmtId="177" fontId="20" fillId="2" borderId="0" xfId="53" applyNumberFormat="1" applyFont="1" applyFill="1" applyAlignment="1">
      <alignment horizontal="right" vertical="center"/>
    </xf>
    <xf numFmtId="0" fontId="28" fillId="2" borderId="42" xfId="53" applyFont="1" applyFill="1" applyBorder="1" applyAlignment="1">
      <alignment vertical="top"/>
    </xf>
    <xf numFmtId="177" fontId="21" fillId="16" borderId="42" xfId="53" applyNumberFormat="1" applyFont="1" applyFill="1" applyBorder="1" applyAlignment="1">
      <alignment horizontal="right" vertical="center"/>
    </xf>
    <xf numFmtId="177" fontId="21" fillId="2" borderId="42" xfId="53" applyNumberFormat="1" applyFont="1" applyFill="1" applyBorder="1" applyAlignment="1">
      <alignment horizontal="right" vertical="center"/>
    </xf>
    <xf numFmtId="0" fontId="22" fillId="2" borderId="42" xfId="53" applyFont="1" applyFill="1" applyBorder="1" applyAlignment="1">
      <alignment horizontal="left" vertical="center" indent="2"/>
    </xf>
    <xf numFmtId="41" fontId="21" fillId="16" borderId="0" xfId="53" applyNumberFormat="1" applyFont="1" applyFill="1" applyAlignment="1">
      <alignment horizontal="right" vertical="center"/>
    </xf>
    <xf numFmtId="41" fontId="21" fillId="2" borderId="0" xfId="53" applyNumberFormat="1" applyFont="1" applyFill="1" applyAlignment="1">
      <alignment horizontal="right" vertical="center"/>
    </xf>
    <xf numFmtId="0" fontId="22" fillId="2" borderId="0" xfId="53" applyFont="1" applyFill="1" applyAlignment="1">
      <alignment horizontal="left" vertical="center" indent="2"/>
    </xf>
    <xf numFmtId="177" fontId="21" fillId="16" borderId="0" xfId="53" applyNumberFormat="1" applyFont="1" applyFill="1" applyAlignment="1">
      <alignment horizontal="right" vertical="center"/>
    </xf>
    <xf numFmtId="177" fontId="21" fillId="2" borderId="0" xfId="53" applyNumberFormat="1" applyFont="1" applyFill="1" applyAlignment="1">
      <alignment horizontal="right" vertical="center"/>
    </xf>
    <xf numFmtId="177" fontId="20" fillId="16" borderId="101" xfId="53" applyNumberFormat="1" applyFont="1" applyFill="1" applyBorder="1" applyAlignment="1">
      <alignment horizontal="right" vertical="center"/>
    </xf>
    <xf numFmtId="177" fontId="20" fillId="2" borderId="101" xfId="53" applyNumberFormat="1" applyFont="1" applyFill="1" applyBorder="1" applyAlignment="1">
      <alignment horizontal="right" vertical="center"/>
    </xf>
    <xf numFmtId="0" fontId="28" fillId="2" borderId="101" xfId="53" applyFont="1" applyFill="1" applyBorder="1">
      <alignment vertical="center"/>
    </xf>
    <xf numFmtId="177" fontId="21" fillId="16" borderId="0" xfId="53" applyNumberFormat="1" applyFont="1" applyFill="1">
      <alignment vertical="center"/>
    </xf>
    <xf numFmtId="177" fontId="21" fillId="2" borderId="0" xfId="53" applyNumberFormat="1" applyFont="1" applyFill="1">
      <alignment vertical="center"/>
    </xf>
    <xf numFmtId="177" fontId="20" fillId="16" borderId="95" xfId="53" applyNumberFormat="1" applyFont="1" applyFill="1" applyBorder="1">
      <alignment vertical="center"/>
    </xf>
    <xf numFmtId="177" fontId="20" fillId="2" borderId="95" xfId="53" applyNumberFormat="1" applyFont="1" applyFill="1" applyBorder="1">
      <alignment vertical="center"/>
    </xf>
    <xf numFmtId="0" fontId="28" fillId="2" borderId="95" xfId="53" applyFont="1" applyFill="1" applyBorder="1">
      <alignment vertical="center"/>
    </xf>
    <xf numFmtId="178" fontId="20" fillId="2" borderId="100" xfId="53" applyNumberFormat="1" applyFont="1" applyFill="1" applyBorder="1">
      <alignment vertical="center"/>
    </xf>
    <xf numFmtId="177" fontId="28" fillId="2" borderId="95" xfId="53" applyNumberFormat="1" applyFont="1" applyFill="1" applyBorder="1" applyAlignment="1">
      <alignment horizontal="left" vertical="center"/>
    </xf>
    <xf numFmtId="177" fontId="28" fillId="2" borderId="96" xfId="53" applyNumberFormat="1" applyFont="1" applyFill="1" applyBorder="1" applyAlignment="1">
      <alignment horizontal="left" vertical="center"/>
    </xf>
    <xf numFmtId="178" fontId="28" fillId="2" borderId="97" xfId="54" applyNumberFormat="1" applyFont="1" applyFill="1" applyBorder="1" applyAlignment="1">
      <alignment horizontal="left" vertical="center"/>
    </xf>
    <xf numFmtId="178" fontId="28" fillId="2" borderId="96" xfId="54" applyNumberFormat="1" applyFont="1" applyFill="1" applyBorder="1" applyAlignment="1">
      <alignment horizontal="left"/>
    </xf>
    <xf numFmtId="0" fontId="90" fillId="2" borderId="0" xfId="53" applyFont="1" applyFill="1" applyAlignment="1">
      <alignment horizontal="left" vertical="center"/>
    </xf>
    <xf numFmtId="0" fontId="80" fillId="0" borderId="0" xfId="53" applyFont="1">
      <alignment vertical="center"/>
    </xf>
    <xf numFmtId="0" fontId="39" fillId="2" borderId="95" xfId="53" applyFont="1" applyFill="1" applyBorder="1">
      <alignment vertical="center"/>
    </xf>
    <xf numFmtId="0" fontId="53" fillId="2" borderId="0" xfId="53" applyFont="1" applyFill="1" applyAlignment="1">
      <alignment horizontal="left" vertical="center" indent="2"/>
    </xf>
    <xf numFmtId="0" fontId="39" fillId="2" borderId="101" xfId="53" applyFont="1" applyFill="1" applyBorder="1">
      <alignment vertical="center"/>
    </xf>
    <xf numFmtId="0" fontId="53" fillId="2" borderId="42" xfId="53" applyFont="1" applyFill="1" applyBorder="1" applyAlignment="1">
      <alignment horizontal="left" vertical="center" indent="2"/>
    </xf>
    <xf numFmtId="0" fontId="39" fillId="2" borderId="100" xfId="53" applyFont="1" applyFill="1" applyBorder="1">
      <alignment vertical="center"/>
    </xf>
    <xf numFmtId="0" fontId="39" fillId="2" borderId="42" xfId="53" applyFont="1" applyFill="1" applyBorder="1" applyAlignment="1">
      <alignment vertical="top"/>
    </xf>
    <xf numFmtId="0" fontId="80" fillId="2" borderId="0" xfId="53" applyFont="1" applyFill="1">
      <alignment vertical="center"/>
    </xf>
    <xf numFmtId="49" fontId="38" fillId="17" borderId="0" xfId="5" applyNumberFormat="1" applyFont="1" applyFill="1" applyAlignment="1">
      <alignment horizontal="center" vertical="center"/>
    </xf>
    <xf numFmtId="177" fontId="35" fillId="2" borderId="95" xfId="53" applyNumberFormat="1" applyFont="1" applyFill="1" applyBorder="1" applyAlignment="1">
      <alignment horizontal="right" vertical="center"/>
    </xf>
    <xf numFmtId="177" fontId="35" fillId="2" borderId="96" xfId="53" applyNumberFormat="1" applyFont="1" applyFill="1" applyBorder="1" applyAlignment="1">
      <alignment horizontal="right" vertical="center"/>
    </xf>
    <xf numFmtId="177" fontId="35" fillId="14" borderId="96" xfId="53" applyNumberFormat="1" applyFont="1" applyFill="1" applyBorder="1" applyAlignment="1">
      <alignment horizontal="right" vertical="center"/>
    </xf>
    <xf numFmtId="178" fontId="35" fillId="2" borderId="97" xfId="54" applyNumberFormat="1" applyFont="1" applyFill="1" applyBorder="1" applyAlignment="1">
      <alignment horizontal="right" vertical="center"/>
    </xf>
    <xf numFmtId="178" fontId="35" fillId="2" borderId="96" xfId="54" applyNumberFormat="1" applyFont="1" applyFill="1" applyBorder="1" applyAlignment="1">
      <alignment horizontal="right"/>
    </xf>
    <xf numFmtId="177" fontId="39" fillId="2" borderId="95" xfId="53" applyNumberFormat="1" applyFont="1" applyFill="1" applyBorder="1" applyAlignment="1">
      <alignment horizontal="left" vertical="center"/>
    </xf>
    <xf numFmtId="177" fontId="39" fillId="2" borderId="96" xfId="53" applyNumberFormat="1" applyFont="1" applyFill="1" applyBorder="1" applyAlignment="1">
      <alignment horizontal="left" vertical="center"/>
    </xf>
    <xf numFmtId="178" fontId="39" fillId="2" borderId="97" xfId="54" applyNumberFormat="1" applyFont="1" applyFill="1" applyBorder="1" applyAlignment="1">
      <alignment horizontal="left" vertical="center"/>
    </xf>
    <xf numFmtId="178" fontId="39" fillId="2" borderId="96" xfId="54" applyNumberFormat="1" applyFont="1" applyFill="1" applyBorder="1" applyAlignment="1">
      <alignment horizontal="left"/>
    </xf>
    <xf numFmtId="0" fontId="91" fillId="2" borderId="0" xfId="53" applyFont="1" applyFill="1" applyAlignment="1">
      <alignment horizontal="left" vertical="center"/>
    </xf>
    <xf numFmtId="49" fontId="52" fillId="15" borderId="0" xfId="53" applyNumberFormat="1" applyFont="1" applyFill="1" applyAlignment="1">
      <alignment horizontal="center" vertical="center" wrapText="1"/>
    </xf>
    <xf numFmtId="49" fontId="52" fillId="15" borderId="0" xfId="5" applyNumberFormat="1" applyFont="1" applyFill="1" applyAlignment="1">
      <alignment horizontal="center" vertical="center" wrapText="1"/>
    </xf>
    <xf numFmtId="49" fontId="38" fillId="15" borderId="0" xfId="53" applyNumberFormat="1" applyFont="1" applyFill="1" applyAlignment="1">
      <alignment horizontal="center" vertical="center" wrapText="1"/>
    </xf>
    <xf numFmtId="49" fontId="38" fillId="15" borderId="0" xfId="5" applyNumberFormat="1" applyFont="1" applyFill="1" applyAlignment="1">
      <alignment horizontal="center" vertical="center" wrapText="1"/>
    </xf>
    <xf numFmtId="179" fontId="35" fillId="2" borderId="95" xfId="53" applyNumberFormat="1" applyFont="1" applyFill="1" applyBorder="1">
      <alignment vertical="center"/>
    </xf>
    <xf numFmtId="0" fontId="68" fillId="0" borderId="0" xfId="53" applyFont="1">
      <alignment vertical="center"/>
    </xf>
    <xf numFmtId="179" fontId="37" fillId="2" borderId="0" xfId="53" applyNumberFormat="1" applyFont="1" applyFill="1">
      <alignment vertical="center"/>
    </xf>
    <xf numFmtId="179" fontId="35" fillId="2" borderId="101" xfId="53" applyNumberFormat="1" applyFont="1" applyFill="1" applyBorder="1" applyAlignment="1">
      <alignment horizontal="right" vertical="center"/>
    </xf>
    <xf numFmtId="179" fontId="37" fillId="2" borderId="0" xfId="53" applyNumberFormat="1" applyFont="1" applyFill="1" applyAlignment="1">
      <alignment horizontal="right" vertical="center"/>
    </xf>
    <xf numFmtId="179" fontId="37" fillId="2" borderId="42" xfId="53" applyNumberFormat="1" applyFont="1" applyFill="1" applyBorder="1" applyAlignment="1">
      <alignment horizontal="right" vertical="center"/>
    </xf>
    <xf numFmtId="179" fontId="35" fillId="2" borderId="0" xfId="53" applyNumberFormat="1" applyFont="1" applyFill="1" applyAlignment="1">
      <alignment horizontal="right" vertical="center"/>
    </xf>
    <xf numFmtId="179" fontId="35" fillId="2" borderId="100" xfId="53" applyNumberFormat="1" applyFont="1" applyFill="1" applyBorder="1" applyAlignment="1">
      <alignment horizontal="right" vertical="center"/>
    </xf>
    <xf numFmtId="179" fontId="68" fillId="0" borderId="0" xfId="53" applyNumberFormat="1" applyFont="1">
      <alignment vertical="center"/>
    </xf>
    <xf numFmtId="179" fontId="35" fillId="2" borderId="101" xfId="5" applyNumberFormat="1" applyFont="1" applyFill="1" applyBorder="1">
      <alignment vertical="center"/>
    </xf>
    <xf numFmtId="179" fontId="35" fillId="2" borderId="100" xfId="53" applyNumberFormat="1" applyFont="1" applyFill="1" applyBorder="1">
      <alignment vertical="center"/>
    </xf>
    <xf numFmtId="179" fontId="68" fillId="2" borderId="0" xfId="53" applyNumberFormat="1" applyFont="1" applyFill="1">
      <alignment vertical="center"/>
    </xf>
    <xf numFmtId="179" fontId="35" fillId="16" borderId="95" xfId="53" applyNumberFormat="1" applyFont="1" applyFill="1" applyBorder="1">
      <alignment vertical="center"/>
    </xf>
    <xf numFmtId="179" fontId="37" fillId="16" borderId="0" xfId="53" applyNumberFormat="1" applyFont="1" applyFill="1">
      <alignment vertical="center"/>
    </xf>
    <xf numFmtId="179" fontId="35" fillId="16" borderId="101" xfId="53" applyNumberFormat="1" applyFont="1" applyFill="1" applyBorder="1" applyAlignment="1">
      <alignment horizontal="right" vertical="center"/>
    </xf>
    <xf numFmtId="179" fontId="37" fillId="16" borderId="0" xfId="53" applyNumberFormat="1" applyFont="1" applyFill="1" applyAlignment="1">
      <alignment horizontal="right" vertical="center"/>
    </xf>
    <xf numFmtId="179" fontId="37" fillId="16" borderId="42" xfId="53" applyNumberFormat="1" applyFont="1" applyFill="1" applyBorder="1" applyAlignment="1">
      <alignment horizontal="right" vertical="center"/>
    </xf>
    <xf numFmtId="179" fontId="35" fillId="16" borderId="100" xfId="53" applyNumberFormat="1" applyFont="1" applyFill="1" applyBorder="1" applyAlignment="1">
      <alignment horizontal="right" vertical="center"/>
    </xf>
    <xf numFmtId="179" fontId="35" fillId="16" borderId="101" xfId="5" applyNumberFormat="1" applyFont="1" applyFill="1" applyBorder="1">
      <alignment vertical="center"/>
    </xf>
    <xf numFmtId="49" fontId="52" fillId="15" borderId="0" xfId="5" applyNumberFormat="1" applyFont="1" applyFill="1" applyAlignment="1">
      <alignment horizontal="left" vertical="top"/>
    </xf>
    <xf numFmtId="49" fontId="38" fillId="15" borderId="0" xfId="5" applyNumberFormat="1" applyFont="1" applyFill="1" applyAlignment="1">
      <alignment horizontal="left" vertical="top"/>
    </xf>
    <xf numFmtId="49" fontId="38" fillId="17" borderId="0" xfId="53" applyNumberFormat="1" applyFont="1" applyFill="1" applyAlignment="1">
      <alignment horizontal="center" vertical="center" wrapText="1"/>
    </xf>
    <xf numFmtId="49" fontId="38" fillId="17" borderId="0" xfId="5" applyNumberFormat="1" applyFont="1" applyFill="1" applyAlignment="1">
      <alignment horizontal="center" vertical="center" wrapText="1"/>
    </xf>
    <xf numFmtId="49" fontId="52" fillId="17" borderId="0" xfId="53" applyNumberFormat="1" applyFont="1" applyFill="1" applyAlignment="1">
      <alignment horizontal="center" vertical="center" wrapText="1"/>
    </xf>
    <xf numFmtId="49" fontId="52" fillId="17" borderId="0" xfId="5" applyNumberFormat="1" applyFont="1" applyFill="1" applyAlignment="1">
      <alignment horizontal="center" vertical="center" wrapText="1"/>
    </xf>
    <xf numFmtId="0" fontId="28" fillId="2" borderId="42" xfId="53" applyFont="1" applyFill="1" applyBorder="1" applyAlignment="1">
      <alignment horizontal="left" vertical="center" indent="2"/>
    </xf>
    <xf numFmtId="0" fontId="28" fillId="2" borderId="98" xfId="5" applyFont="1" applyFill="1" applyBorder="1" applyAlignment="1">
      <alignment horizontal="left" vertical="center" indent="1"/>
    </xf>
    <xf numFmtId="0" fontId="57" fillId="2" borderId="61" xfId="5" applyFont="1" applyFill="1" applyBorder="1" applyAlignment="1">
      <alignment horizontal="left" vertical="center" indent="2"/>
    </xf>
    <xf numFmtId="0" fontId="28" fillId="2" borderId="61" xfId="53" applyFont="1" applyFill="1" applyBorder="1" applyAlignment="1">
      <alignment horizontal="left" vertical="center" indent="2"/>
    </xf>
    <xf numFmtId="177" fontId="20" fillId="2" borderId="42" xfId="53" applyNumberFormat="1" applyFont="1" applyFill="1" applyBorder="1" applyAlignment="1">
      <alignment horizontal="right" vertical="center"/>
    </xf>
    <xf numFmtId="177" fontId="20" fillId="2" borderId="83" xfId="53" applyNumberFormat="1" applyFont="1" applyFill="1" applyBorder="1" applyAlignment="1">
      <alignment horizontal="right" vertical="center"/>
    </xf>
    <xf numFmtId="177" fontId="20" fillId="16" borderId="42" xfId="53" applyNumberFormat="1" applyFont="1" applyFill="1" applyBorder="1" applyAlignment="1">
      <alignment horizontal="right" vertical="center"/>
    </xf>
    <xf numFmtId="177" fontId="20" fillId="16" borderId="83" xfId="53" applyNumberFormat="1" applyFont="1" applyFill="1" applyBorder="1" applyAlignment="1">
      <alignment horizontal="right" vertical="center"/>
    </xf>
    <xf numFmtId="0" fontId="39" fillId="2" borderId="98" xfId="5" applyFont="1" applyFill="1" applyBorder="1" applyAlignment="1">
      <alignment horizontal="left" vertical="center" indent="1"/>
    </xf>
    <xf numFmtId="0" fontId="39" fillId="2" borderId="42" xfId="53" applyFont="1" applyFill="1" applyBorder="1" applyAlignment="1">
      <alignment horizontal="left" vertical="center" indent="2"/>
    </xf>
    <xf numFmtId="0" fontId="39" fillId="2" borderId="0" xfId="53" applyFont="1" applyFill="1" applyBorder="1" applyAlignment="1">
      <alignment horizontal="left" vertical="center" indent="2"/>
    </xf>
    <xf numFmtId="0" fontId="39" fillId="2" borderId="0" xfId="5" applyFont="1" applyFill="1" applyBorder="1" applyAlignment="1">
      <alignment horizontal="left" vertical="center" indent="1"/>
    </xf>
    <xf numFmtId="0" fontId="39" fillId="2" borderId="102" xfId="53" applyFont="1" applyFill="1" applyBorder="1">
      <alignment vertical="center"/>
    </xf>
    <xf numFmtId="179" fontId="35" fillId="2" borderId="42" xfId="53" applyNumberFormat="1" applyFont="1" applyFill="1" applyBorder="1" applyAlignment="1">
      <alignment horizontal="right" vertical="center"/>
    </xf>
    <xf numFmtId="179" fontId="35" fillId="2" borderId="83" xfId="53" applyNumberFormat="1" applyFont="1" applyFill="1" applyBorder="1" applyAlignment="1">
      <alignment horizontal="right" vertical="center"/>
    </xf>
    <xf numFmtId="179" fontId="35" fillId="16" borderId="42" xfId="53" applyNumberFormat="1" applyFont="1" applyFill="1" applyBorder="1" applyAlignment="1">
      <alignment horizontal="right" vertical="center"/>
    </xf>
    <xf numFmtId="179" fontId="35" fillId="16" borderId="83" xfId="53" applyNumberFormat="1" applyFont="1" applyFill="1" applyBorder="1" applyAlignment="1">
      <alignment horizontal="right" vertical="center"/>
    </xf>
    <xf numFmtId="0" fontId="56" fillId="2" borderId="61" xfId="5" applyFont="1" applyFill="1" applyBorder="1" applyAlignment="1">
      <alignment horizontal="left" vertical="center" indent="2"/>
    </xf>
    <xf numFmtId="0" fontId="80" fillId="0" borderId="42" xfId="53" applyFont="1" applyBorder="1">
      <alignment vertical="center"/>
    </xf>
    <xf numFmtId="0" fontId="50" fillId="0" borderId="0" xfId="53" applyFont="1">
      <alignment vertical="center"/>
    </xf>
    <xf numFmtId="0" fontId="91" fillId="0" borderId="0" xfId="53" applyFont="1">
      <alignment vertical="center"/>
    </xf>
    <xf numFmtId="179" fontId="35" fillId="14" borderId="95" xfId="53" applyNumberFormat="1" applyFont="1" applyFill="1" applyBorder="1" applyAlignment="1">
      <alignment horizontal="right" vertical="center"/>
    </xf>
    <xf numFmtId="179" fontId="35" fillId="14" borderId="96" xfId="53" applyNumberFormat="1" applyFont="1" applyFill="1" applyBorder="1" applyAlignment="1">
      <alignment horizontal="right" vertical="center"/>
    </xf>
    <xf numFmtId="179" fontId="35" fillId="14" borderId="97" xfId="54" applyNumberFormat="1" applyFont="1" applyFill="1" applyBorder="1" applyAlignment="1">
      <alignment horizontal="right" vertical="center"/>
    </xf>
    <xf numFmtId="179" fontId="35" fillId="14" borderId="96" xfId="54" applyNumberFormat="1" applyFont="1" applyFill="1" applyBorder="1" applyAlignment="1">
      <alignment horizontal="right"/>
    </xf>
    <xf numFmtId="179" fontId="35" fillId="2" borderId="96" xfId="53" applyNumberFormat="1" applyFont="1" applyFill="1" applyBorder="1" applyAlignment="1">
      <alignment horizontal="right" vertical="center"/>
    </xf>
    <xf numFmtId="187" fontId="35" fillId="2" borderId="97" xfId="54" applyNumberFormat="1" applyFont="1" applyFill="1" applyBorder="1" applyAlignment="1">
      <alignment horizontal="right" vertical="center"/>
    </xf>
    <xf numFmtId="179" fontId="35" fillId="2" borderId="95" xfId="53" applyNumberFormat="1" applyFont="1" applyFill="1" applyBorder="1" applyAlignment="1">
      <alignment horizontal="right" vertical="center"/>
    </xf>
    <xf numFmtId="187" fontId="35" fillId="2" borderId="96" xfId="54" applyNumberFormat="1" applyFont="1" applyFill="1" applyBorder="1" applyAlignment="1">
      <alignment horizontal="right"/>
    </xf>
    <xf numFmtId="38" fontId="16" fillId="4" borderId="90" xfId="2" applyFont="1" applyFill="1" applyBorder="1">
      <alignment vertical="center"/>
    </xf>
    <xf numFmtId="38" fontId="50" fillId="0" borderId="0" xfId="2" applyFont="1" applyBorder="1">
      <alignment vertical="center"/>
    </xf>
    <xf numFmtId="38" fontId="16" fillId="4" borderId="93" xfId="2" applyFont="1" applyFill="1" applyBorder="1">
      <alignment vertical="center"/>
    </xf>
    <xf numFmtId="3" fontId="50" fillId="4" borderId="25" xfId="37" applyNumberFormat="1" applyFont="1" applyFill="1" applyBorder="1">
      <alignment vertical="center"/>
    </xf>
    <xf numFmtId="3" fontId="50" fillId="4" borderId="24" xfId="37" applyNumberFormat="1" applyFont="1" applyFill="1" applyBorder="1">
      <alignment vertical="center"/>
    </xf>
    <xf numFmtId="38" fontId="82" fillId="0" borderId="0" xfId="37" applyFont="1" applyAlignment="1">
      <alignment horizontal="right" vertical="center"/>
    </xf>
    <xf numFmtId="38" fontId="80" fillId="0" borderId="0" xfId="55" applyFont="1">
      <alignment vertical="center"/>
    </xf>
    <xf numFmtId="38" fontId="80" fillId="0" borderId="0" xfId="55" applyFont="1" applyAlignment="1">
      <alignment horizontal="center" vertical="center"/>
    </xf>
    <xf numFmtId="38" fontId="92" fillId="0" borderId="0" xfId="55" applyFont="1">
      <alignment vertical="center"/>
    </xf>
    <xf numFmtId="38" fontId="84" fillId="0" borderId="0" xfId="55" applyFont="1" applyAlignment="1">
      <alignment horizontal="right" vertical="center"/>
    </xf>
    <xf numFmtId="0" fontId="28" fillId="19" borderId="0" xfId="0" applyFont="1" applyFill="1" applyBorder="1" applyAlignment="1">
      <alignment vertical="top"/>
    </xf>
    <xf numFmtId="0" fontId="39" fillId="19" borderId="0" xfId="0" applyFont="1" applyFill="1" applyBorder="1" applyAlignment="1">
      <alignment vertical="top"/>
    </xf>
    <xf numFmtId="0" fontId="22" fillId="0" borderId="0" xfId="0" applyFont="1" applyBorder="1" applyAlignment="1">
      <alignment horizontal="center" vertical="center"/>
    </xf>
    <xf numFmtId="0" fontId="39" fillId="19" borderId="0" xfId="0" applyFont="1" applyFill="1" applyBorder="1" applyAlignment="1">
      <alignment horizontal="center" vertical="center" wrapText="1"/>
    </xf>
    <xf numFmtId="0" fontId="52" fillId="0" borderId="0" xfId="0" applyFont="1" applyFill="1" applyAlignment="1">
      <alignment vertical="top"/>
    </xf>
    <xf numFmtId="0" fontId="22" fillId="2" borderId="103" xfId="0" applyFont="1" applyFill="1" applyBorder="1">
      <alignment vertical="center"/>
    </xf>
    <xf numFmtId="0" fontId="28" fillId="0" borderId="0" xfId="0" applyFont="1" applyAlignment="1">
      <alignment vertical="center" wrapText="1"/>
    </xf>
    <xf numFmtId="0" fontId="93" fillId="0" borderId="0" xfId="0" applyNumberFormat="1" applyFont="1" applyFill="1" applyBorder="1">
      <alignment vertical="center"/>
    </xf>
    <xf numFmtId="0" fontId="93" fillId="0" borderId="0" xfId="0" applyFont="1" applyFill="1" applyBorder="1">
      <alignment vertical="center"/>
    </xf>
    <xf numFmtId="0" fontId="39" fillId="2" borderId="0" xfId="0" applyFont="1" applyFill="1" applyAlignment="1"/>
    <xf numFmtId="0" fontId="58" fillId="2" borderId="103" xfId="0" applyFont="1" applyFill="1" applyBorder="1">
      <alignment vertical="center"/>
    </xf>
    <xf numFmtId="0" fontId="18" fillId="0" borderId="0" xfId="0" applyFont="1" applyFill="1" applyAlignment="1">
      <alignment vertical="top"/>
    </xf>
    <xf numFmtId="0" fontId="53" fillId="2" borderId="103" xfId="0" applyFont="1" applyFill="1" applyBorder="1" applyAlignment="1">
      <alignment vertical="center" wrapText="1"/>
    </xf>
    <xf numFmtId="38" fontId="70" fillId="0" borderId="0" xfId="37" applyFont="1" applyAlignment="1">
      <alignment vertical="top"/>
    </xf>
    <xf numFmtId="38" fontId="16" fillId="4" borderId="108" xfId="2" applyFont="1" applyFill="1" applyBorder="1">
      <alignment vertical="center"/>
    </xf>
    <xf numFmtId="20" fontId="50" fillId="13" borderId="27" xfId="37" applyNumberFormat="1" applyFont="1" applyFill="1" applyBorder="1" applyAlignment="1">
      <alignment horizontal="center" vertical="center"/>
    </xf>
    <xf numFmtId="20" fontId="50" fillId="13" borderId="31" xfId="37" applyNumberFormat="1" applyFont="1" applyFill="1" applyBorder="1" applyAlignment="1">
      <alignment vertical="center"/>
    </xf>
    <xf numFmtId="20" fontId="50" fillId="13" borderId="29" xfId="37" applyNumberFormat="1" applyFont="1" applyFill="1" applyBorder="1" applyAlignment="1">
      <alignment vertical="center"/>
    </xf>
    <xf numFmtId="20" fontId="50" fillId="13" borderId="28" xfId="37" applyNumberFormat="1" applyFont="1" applyFill="1" applyBorder="1" applyAlignment="1">
      <alignment vertical="center"/>
    </xf>
    <xf numFmtId="20" fontId="50" fillId="0" borderId="0" xfId="37" applyNumberFormat="1" applyFont="1" applyBorder="1" applyAlignment="1">
      <alignment horizontal="center" vertical="center"/>
    </xf>
    <xf numFmtId="179" fontId="40" fillId="2" borderId="95" xfId="0" applyNumberFormat="1" applyFont="1" applyFill="1" applyBorder="1" applyAlignment="1">
      <alignment horizontal="right" vertical="center" wrapText="1"/>
    </xf>
    <xf numFmtId="0" fontId="23" fillId="0" borderId="0" xfId="0" applyFont="1" applyBorder="1">
      <alignment vertical="center"/>
    </xf>
    <xf numFmtId="179" fontId="40" fillId="20" borderId="95" xfId="0" applyNumberFormat="1" applyFont="1" applyFill="1" applyBorder="1" applyAlignment="1">
      <alignment horizontal="right" vertical="center" wrapText="1"/>
    </xf>
    <xf numFmtId="179" fontId="40" fillId="2" borderId="103" xfId="0" applyNumberFormat="1" applyFont="1" applyFill="1" applyBorder="1" applyAlignment="1">
      <alignment horizontal="right" vertical="center" wrapText="1"/>
    </xf>
    <xf numFmtId="179" fontId="40" fillId="20" borderId="103" xfId="0" applyNumberFormat="1" applyFont="1" applyFill="1" applyBorder="1" applyAlignment="1">
      <alignment horizontal="right" vertical="center" wrapText="1"/>
    </xf>
    <xf numFmtId="179" fontId="41" fillId="2" borderId="0" xfId="0" applyNumberFormat="1" applyFont="1" applyFill="1" applyBorder="1" applyAlignment="1">
      <alignment horizontal="right" vertical="center" wrapText="1"/>
    </xf>
    <xf numFmtId="179" fontId="41" fillId="20" borderId="0" xfId="0" applyNumberFormat="1" applyFont="1" applyFill="1" applyBorder="1" applyAlignment="1">
      <alignment horizontal="right" vertical="center" wrapText="1"/>
    </xf>
    <xf numFmtId="179" fontId="41" fillId="2" borderId="105" xfId="0" applyNumberFormat="1" applyFont="1" applyFill="1" applyBorder="1" applyAlignment="1">
      <alignment horizontal="right" vertical="center" wrapText="1"/>
    </xf>
    <xf numFmtId="179" fontId="41" fillId="20" borderId="105" xfId="0" applyNumberFormat="1" applyFont="1" applyFill="1" applyBorder="1" applyAlignment="1">
      <alignment horizontal="right" vertical="center" wrapText="1"/>
    </xf>
    <xf numFmtId="176" fontId="40" fillId="20" borderId="0" xfId="1" applyNumberFormat="1" applyFont="1" applyFill="1" applyBorder="1" applyAlignment="1">
      <alignment horizontal="right" vertical="center" wrapText="1"/>
    </xf>
    <xf numFmtId="0" fontId="24" fillId="0" borderId="0" xfId="0" applyNumberFormat="1" applyFont="1" applyBorder="1" applyAlignment="1">
      <alignment vertical="center"/>
    </xf>
    <xf numFmtId="0" fontId="40" fillId="0" borderId="0" xfId="0" applyFont="1" applyAlignment="1">
      <alignment vertical="center" wrapText="1"/>
    </xf>
    <xf numFmtId="0" fontId="40" fillId="0" borderId="0" xfId="0" applyFont="1" applyFill="1" applyBorder="1">
      <alignment vertical="center"/>
    </xf>
    <xf numFmtId="177" fontId="40" fillId="2" borderId="103" xfId="0" applyNumberFormat="1" applyFont="1" applyFill="1" applyBorder="1" applyAlignment="1">
      <alignment horizontal="right" vertical="center" wrapText="1"/>
    </xf>
    <xf numFmtId="177" fontId="40" fillId="20" borderId="103" xfId="0" applyNumberFormat="1" applyFont="1" applyFill="1" applyBorder="1" applyAlignment="1">
      <alignment horizontal="right" vertical="center" wrapText="1"/>
    </xf>
    <xf numFmtId="0" fontId="73" fillId="0" borderId="0" xfId="0" applyFont="1" applyFill="1" applyBorder="1" applyAlignment="1">
      <alignment horizontal="center" vertical="center"/>
    </xf>
    <xf numFmtId="0" fontId="28" fillId="19" borderId="107" xfId="0" applyFont="1" applyFill="1" applyBorder="1" applyAlignment="1">
      <alignment horizontal="center" vertical="center" wrapText="1"/>
    </xf>
    <xf numFmtId="0" fontId="73" fillId="0" borderId="107" xfId="0" applyFont="1" applyFill="1" applyBorder="1">
      <alignment vertical="center"/>
    </xf>
    <xf numFmtId="177" fontId="21" fillId="20" borderId="104" xfId="0" applyNumberFormat="1" applyFont="1" applyFill="1" applyBorder="1" applyAlignment="1">
      <alignment horizontal="right" vertical="center" wrapText="1"/>
    </xf>
    <xf numFmtId="177" fontId="21" fillId="20" borderId="105" xfId="0" applyNumberFormat="1" applyFont="1" applyFill="1" applyBorder="1" applyAlignment="1">
      <alignment horizontal="right" vertical="center" wrapText="1"/>
    </xf>
    <xf numFmtId="0" fontId="28" fillId="0" borderId="0" xfId="0" applyFont="1" applyAlignment="1"/>
    <xf numFmtId="0" fontId="28" fillId="2" borderId="109" xfId="0" applyFont="1" applyFill="1" applyBorder="1" applyAlignment="1">
      <alignment vertical="center"/>
    </xf>
    <xf numFmtId="38" fontId="78" fillId="7" borderId="30" xfId="37" applyFont="1" applyFill="1" applyBorder="1">
      <alignment vertical="center"/>
    </xf>
    <xf numFmtId="0" fontId="28" fillId="2" borderId="0" xfId="0" applyFont="1" applyFill="1" applyAlignment="1">
      <alignment vertical="center" wrapText="1"/>
    </xf>
    <xf numFmtId="0" fontId="52" fillId="2" borderId="0" xfId="0" applyFont="1" applyFill="1" applyAlignment="1">
      <alignment vertical="top"/>
    </xf>
    <xf numFmtId="3" fontId="20" fillId="2" borderId="109" xfId="0" applyNumberFormat="1" applyFont="1" applyFill="1" applyBorder="1" applyAlignment="1">
      <alignment vertical="center" wrapText="1"/>
    </xf>
    <xf numFmtId="3" fontId="20" fillId="20" borderId="109" xfId="0" applyNumberFormat="1" applyFont="1" applyFill="1" applyBorder="1" applyAlignment="1">
      <alignment vertical="center" wrapText="1"/>
    </xf>
    <xf numFmtId="176" fontId="40" fillId="2" borderId="0" xfId="1" applyNumberFormat="1" applyFont="1" applyFill="1" applyBorder="1" applyAlignment="1">
      <alignment horizontal="right" vertical="center" wrapText="1"/>
    </xf>
    <xf numFmtId="0" fontId="40" fillId="2" borderId="0" xfId="0" applyFont="1" applyFill="1" applyAlignment="1">
      <alignment vertical="center" wrapText="1"/>
    </xf>
    <xf numFmtId="0" fontId="23" fillId="2" borderId="0" xfId="0" applyFont="1" applyFill="1">
      <alignment vertical="center"/>
    </xf>
    <xf numFmtId="0" fontId="35" fillId="0" borderId="103" xfId="0" applyFont="1" applyBorder="1">
      <alignment vertical="center"/>
    </xf>
    <xf numFmtId="0" fontId="35" fillId="0" borderId="0" xfId="0" applyFont="1" applyBorder="1" applyAlignment="1">
      <alignment horizontal="left"/>
    </xf>
    <xf numFmtId="0" fontId="35" fillId="2" borderId="109" xfId="0" applyFont="1" applyFill="1" applyBorder="1" applyAlignment="1">
      <alignment horizontal="left" vertical="center"/>
    </xf>
    <xf numFmtId="181" fontId="40" fillId="2" borderId="109" xfId="2" applyNumberFormat="1" applyFont="1" applyFill="1" applyBorder="1" applyAlignment="1">
      <alignment horizontal="right" vertical="center"/>
    </xf>
    <xf numFmtId="181" fontId="40" fillId="20" borderId="109" xfId="2" applyNumberFormat="1" applyFont="1" applyFill="1" applyBorder="1" applyAlignment="1">
      <alignment horizontal="right" vertical="center"/>
    </xf>
    <xf numFmtId="20" fontId="80" fillId="0" borderId="0" xfId="55" applyNumberFormat="1" applyFont="1">
      <alignment vertical="center"/>
    </xf>
    <xf numFmtId="38" fontId="17" fillId="5" borderId="14" xfId="37" applyFont="1" applyFill="1" applyBorder="1" applyAlignment="1" applyProtection="1">
      <alignment horizontal="center" vertical="center" wrapText="1"/>
      <protection locked="0"/>
    </xf>
    <xf numFmtId="3" fontId="50" fillId="4" borderId="20" xfId="37" applyNumberFormat="1" applyFont="1" applyFill="1" applyBorder="1">
      <alignment vertical="center"/>
    </xf>
    <xf numFmtId="3" fontId="50" fillId="4" borderId="16" xfId="37" applyNumberFormat="1" applyFont="1" applyFill="1" applyBorder="1">
      <alignment vertical="center"/>
    </xf>
    <xf numFmtId="3" fontId="50" fillId="4" borderId="17" xfId="37" applyNumberFormat="1" applyFont="1" applyFill="1" applyBorder="1">
      <alignment vertical="center"/>
    </xf>
    <xf numFmtId="38" fontId="16" fillId="4" borderId="17" xfId="37" applyFont="1" applyFill="1" applyBorder="1" applyAlignment="1">
      <alignment horizontal="center" vertical="center" wrapText="1"/>
    </xf>
    <xf numFmtId="38" fontId="16" fillId="2" borderId="12" xfId="37" applyFont="1" applyFill="1" applyBorder="1" applyAlignment="1">
      <alignment horizontal="right" vertical="center" wrapText="1"/>
    </xf>
    <xf numFmtId="38" fontId="50" fillId="4" borderId="12" xfId="37" applyFont="1" applyFill="1" applyBorder="1" applyAlignment="1">
      <alignment horizontal="center" vertical="center" wrapText="1"/>
    </xf>
    <xf numFmtId="38" fontId="16" fillId="0" borderId="116" xfId="37" applyFont="1" applyFill="1" applyBorder="1" applyAlignment="1">
      <alignment horizontal="center" vertical="center" wrapText="1"/>
    </xf>
    <xf numFmtId="38" fontId="16" fillId="0" borderId="12" xfId="37" applyFont="1" applyFill="1" applyBorder="1" applyAlignment="1">
      <alignment horizontal="center" vertical="center" wrapText="1"/>
    </xf>
    <xf numFmtId="38" fontId="50" fillId="4" borderId="3" xfId="37" applyFont="1" applyFill="1" applyBorder="1" applyAlignment="1">
      <alignment horizontal="center" vertical="center" wrapText="1"/>
    </xf>
    <xf numFmtId="38" fontId="50" fillId="4" borderId="11" xfId="37" applyFont="1" applyFill="1" applyBorder="1" applyAlignment="1">
      <alignment horizontal="center" vertical="center" wrapText="1"/>
    </xf>
    <xf numFmtId="38" fontId="16" fillId="2" borderId="12" xfId="37" applyFont="1" applyFill="1" applyBorder="1" applyAlignment="1">
      <alignment horizontal="right" vertical="center"/>
    </xf>
    <xf numFmtId="38" fontId="16" fillId="4" borderId="13" xfId="37" applyFont="1" applyFill="1" applyBorder="1" applyAlignment="1">
      <alignment horizontal="center" vertical="center" wrapText="1"/>
    </xf>
    <xf numFmtId="38" fontId="50" fillId="4" borderId="119" xfId="37" applyFont="1" applyFill="1" applyBorder="1" applyAlignment="1">
      <alignment horizontal="center" vertical="center" wrapText="1"/>
    </xf>
    <xf numFmtId="3" fontId="50" fillId="4" borderId="21" xfId="37" applyNumberFormat="1" applyFont="1" applyFill="1" applyBorder="1">
      <alignment vertical="center"/>
    </xf>
    <xf numFmtId="3" fontId="50" fillId="4" borderId="5" xfId="37" applyNumberFormat="1" applyFont="1" applyFill="1" applyBorder="1">
      <alignment vertical="center"/>
    </xf>
    <xf numFmtId="3" fontId="50" fillId="4" borderId="3" xfId="37" applyNumberFormat="1" applyFont="1" applyFill="1" applyBorder="1">
      <alignment vertical="center"/>
    </xf>
    <xf numFmtId="38" fontId="50" fillId="2" borderId="13" xfId="39" applyFont="1" applyFill="1" applyBorder="1" applyAlignment="1">
      <alignment horizontal="center" vertical="center" wrapText="1"/>
    </xf>
    <xf numFmtId="38" fontId="50" fillId="2" borderId="12" xfId="39" applyFont="1" applyFill="1" applyBorder="1" applyAlignment="1">
      <alignment horizontal="center" vertical="center" wrapText="1"/>
    </xf>
    <xf numFmtId="38" fontId="50" fillId="4" borderId="3" xfId="37" applyFont="1" applyFill="1" applyBorder="1" applyAlignment="1">
      <alignment horizontal="center" vertical="center" wrapText="1" shrinkToFit="1"/>
    </xf>
    <xf numFmtId="38" fontId="16" fillId="2" borderId="17" xfId="37" applyFont="1" applyFill="1" applyBorder="1" applyAlignment="1">
      <alignment horizontal="center" vertical="center" wrapText="1"/>
    </xf>
    <xf numFmtId="38" fontId="16" fillId="2" borderId="12" xfId="37" applyFont="1" applyFill="1" applyBorder="1" applyAlignment="1">
      <alignment horizontal="center" vertical="center"/>
    </xf>
    <xf numFmtId="38" fontId="50" fillId="2" borderId="12" xfId="37" applyFont="1" applyFill="1" applyBorder="1" applyAlignment="1">
      <alignment horizontal="center" vertical="center"/>
    </xf>
    <xf numFmtId="38" fontId="50" fillId="2" borderId="3" xfId="37" applyFont="1" applyFill="1" applyBorder="1" applyAlignment="1">
      <alignment horizontal="center" vertical="center"/>
    </xf>
    <xf numFmtId="38" fontId="50" fillId="2" borderId="119" xfId="37" applyFont="1" applyFill="1" applyBorder="1" applyAlignment="1">
      <alignment horizontal="center" vertical="center"/>
    </xf>
    <xf numFmtId="38" fontId="16" fillId="2" borderId="122" xfId="37" applyFont="1" applyFill="1" applyBorder="1" applyAlignment="1">
      <alignment horizontal="center" vertical="center" wrapText="1"/>
    </xf>
    <xf numFmtId="38" fontId="50" fillId="4" borderId="10" xfId="2" applyFont="1" applyFill="1" applyBorder="1">
      <alignment vertical="center"/>
    </xf>
    <xf numFmtId="38" fontId="50" fillId="4" borderId="16" xfId="2" applyFont="1" applyFill="1" applyBorder="1">
      <alignment vertical="center"/>
    </xf>
    <xf numFmtId="38" fontId="50" fillId="4" borderId="20" xfId="2" applyFont="1" applyFill="1" applyBorder="1">
      <alignment vertical="center"/>
    </xf>
    <xf numFmtId="38" fontId="50" fillId="4" borderId="8" xfId="2" applyFont="1" applyFill="1" applyBorder="1">
      <alignment vertical="center"/>
    </xf>
    <xf numFmtId="38" fontId="50" fillId="4" borderId="9" xfId="2" applyFont="1" applyFill="1" applyBorder="1">
      <alignment vertical="center"/>
    </xf>
    <xf numFmtId="38" fontId="50" fillId="4" borderId="18" xfId="2" applyFont="1" applyFill="1" applyBorder="1">
      <alignment vertical="center"/>
    </xf>
    <xf numFmtId="38" fontId="50" fillId="4" borderId="125" xfId="2" applyFont="1" applyFill="1" applyBorder="1">
      <alignment vertical="center"/>
    </xf>
    <xf numFmtId="38" fontId="50" fillId="4" borderId="121" xfId="2" applyFont="1" applyFill="1" applyBorder="1">
      <alignment vertical="center"/>
    </xf>
    <xf numFmtId="38" fontId="50" fillId="4" borderId="120" xfId="2" applyFont="1" applyFill="1" applyBorder="1">
      <alignment vertical="center"/>
    </xf>
    <xf numFmtId="176" fontId="50" fillId="4" borderId="10" xfId="1" applyNumberFormat="1" applyFont="1" applyFill="1" applyBorder="1">
      <alignment vertical="center"/>
    </xf>
    <xf numFmtId="176" fontId="50" fillId="4" borderId="16" xfId="1" applyNumberFormat="1" applyFont="1" applyFill="1" applyBorder="1">
      <alignment vertical="center"/>
    </xf>
    <xf numFmtId="176" fontId="50" fillId="4" borderId="20" xfId="1" applyNumberFormat="1" applyFont="1" applyFill="1" applyBorder="1">
      <alignment vertical="center"/>
    </xf>
    <xf numFmtId="176" fontId="50" fillId="4" borderId="4" xfId="1" applyNumberFormat="1" applyFont="1" applyFill="1" applyBorder="1">
      <alignment vertical="center"/>
    </xf>
    <xf numFmtId="176" fontId="50" fillId="4" borderId="5" xfId="1" applyNumberFormat="1" applyFont="1" applyFill="1" applyBorder="1">
      <alignment vertical="center"/>
    </xf>
    <xf numFmtId="176" fontId="50" fillId="4" borderId="21" xfId="1" applyNumberFormat="1" applyFont="1" applyFill="1" applyBorder="1">
      <alignment vertical="center"/>
    </xf>
    <xf numFmtId="191" fontId="50" fillId="4" borderId="20" xfId="37" applyNumberFormat="1" applyFont="1" applyFill="1" applyBorder="1">
      <alignment vertical="center"/>
    </xf>
    <xf numFmtId="191" fontId="50" fillId="4" borderId="16" xfId="37" applyNumberFormat="1" applyFont="1" applyFill="1" applyBorder="1">
      <alignment vertical="center"/>
    </xf>
    <xf numFmtId="191" fontId="50" fillId="0" borderId="18" xfId="37" applyNumberFormat="1" applyFont="1" applyBorder="1">
      <alignment vertical="center"/>
    </xf>
    <xf numFmtId="191" fontId="50" fillId="2" borderId="9" xfId="37" applyNumberFormat="1" applyFont="1" applyFill="1" applyBorder="1">
      <alignment vertical="center"/>
    </xf>
    <xf numFmtId="191" fontId="50" fillId="2" borderId="18" xfId="37" applyNumberFormat="1" applyFont="1" applyFill="1" applyBorder="1">
      <alignment vertical="center"/>
    </xf>
    <xf numFmtId="191" fontId="16" fillId="4" borderId="9" xfId="37" applyNumberFormat="1" applyFont="1" applyFill="1" applyBorder="1">
      <alignment vertical="center"/>
    </xf>
    <xf numFmtId="191" fontId="16" fillId="4" borderId="18" xfId="37" applyNumberFormat="1" applyFont="1" applyFill="1" applyBorder="1">
      <alignment vertical="center"/>
    </xf>
    <xf numFmtId="191" fontId="16" fillId="0" borderId="9" xfId="37" applyNumberFormat="1" applyFont="1" applyBorder="1">
      <alignment vertical="center"/>
    </xf>
    <xf numFmtId="191" fontId="16" fillId="0" borderId="18" xfId="37" applyNumberFormat="1" applyFont="1" applyBorder="1">
      <alignment vertical="center"/>
    </xf>
    <xf numFmtId="191" fontId="16" fillId="0" borderId="110" xfId="37" applyNumberFormat="1" applyFont="1" applyBorder="1">
      <alignment vertical="center"/>
    </xf>
    <xf numFmtId="191" fontId="16" fillId="0" borderId="111" xfId="37" applyNumberFormat="1" applyFont="1" applyBorder="1">
      <alignment vertical="center"/>
    </xf>
    <xf numFmtId="191" fontId="16" fillId="0" borderId="117" xfId="37" applyNumberFormat="1" applyFont="1" applyFill="1" applyBorder="1">
      <alignment vertical="center"/>
    </xf>
    <xf numFmtId="191" fontId="16" fillId="0" borderId="118" xfId="37" applyNumberFormat="1" applyFont="1" applyFill="1" applyBorder="1">
      <alignment vertical="center"/>
    </xf>
    <xf numFmtId="191" fontId="16" fillId="0" borderId="18" xfId="37" applyNumberFormat="1" applyFont="1" applyFill="1" applyBorder="1">
      <alignment vertical="center"/>
    </xf>
    <xf numFmtId="191" fontId="16" fillId="0" borderId="9" xfId="37" applyNumberFormat="1" applyFont="1" applyFill="1" applyBorder="1">
      <alignment vertical="center"/>
    </xf>
    <xf numFmtId="191" fontId="16" fillId="4" borderId="21" xfId="37" applyNumberFormat="1" applyFont="1" applyFill="1" applyBorder="1">
      <alignment vertical="center"/>
    </xf>
    <xf numFmtId="191" fontId="16" fillId="4" borderId="5" xfId="37" applyNumberFormat="1" applyFont="1" applyFill="1" applyBorder="1">
      <alignment vertical="center"/>
    </xf>
    <xf numFmtId="191" fontId="16" fillId="4" borderId="20" xfId="37" applyNumberFormat="1" applyFont="1" applyFill="1" applyBorder="1">
      <alignment vertical="center"/>
    </xf>
    <xf numFmtId="191" fontId="16" fillId="4" borderId="16" xfId="37" applyNumberFormat="1" applyFont="1" applyFill="1" applyBorder="1">
      <alignment vertical="center"/>
    </xf>
    <xf numFmtId="191" fontId="16" fillId="0" borderId="9" xfId="37" applyNumberFormat="1" applyFont="1" applyBorder="1" applyAlignment="1">
      <alignment horizontal="right" vertical="center"/>
    </xf>
    <xf numFmtId="191" fontId="16" fillId="0" borderId="18" xfId="37" applyNumberFormat="1" applyFont="1" applyBorder="1" applyAlignment="1">
      <alignment horizontal="right" vertical="center"/>
    </xf>
    <xf numFmtId="191" fontId="16" fillId="2" borderId="18" xfId="37" applyNumberFormat="1" applyFont="1" applyFill="1" applyBorder="1">
      <alignment vertical="center"/>
    </xf>
    <xf numFmtId="191" fontId="16" fillId="2" borderId="9" xfId="37" applyNumberFormat="1" applyFont="1" applyFill="1" applyBorder="1">
      <alignment vertical="center"/>
    </xf>
    <xf numFmtId="191" fontId="16" fillId="4" borderId="22" xfId="37" applyNumberFormat="1" applyFont="1" applyFill="1" applyBorder="1">
      <alignment vertical="center"/>
    </xf>
    <xf numFmtId="191" fontId="16" fillId="4" borderId="6" xfId="37" applyNumberFormat="1" applyFont="1" applyFill="1" applyBorder="1">
      <alignment vertical="center"/>
    </xf>
    <xf numFmtId="191" fontId="50" fillId="4" borderId="18" xfId="37" applyNumberFormat="1" applyFont="1" applyFill="1" applyBorder="1">
      <alignment vertical="center"/>
    </xf>
    <xf numFmtId="191" fontId="50" fillId="4" borderId="9" xfId="37" applyNumberFormat="1" applyFont="1" applyFill="1" applyBorder="1">
      <alignment vertical="center"/>
    </xf>
    <xf numFmtId="191" fontId="50" fillId="0" borderId="18" xfId="37" applyNumberFormat="1" applyFont="1" applyFill="1" applyBorder="1">
      <alignment vertical="center"/>
    </xf>
    <xf numFmtId="191" fontId="50" fillId="0" borderId="9" xfId="37" applyNumberFormat="1" applyFont="1" applyFill="1" applyBorder="1">
      <alignment vertical="center"/>
    </xf>
    <xf numFmtId="191" fontId="50" fillId="4" borderId="21" xfId="37" applyNumberFormat="1" applyFont="1" applyFill="1" applyBorder="1">
      <alignment vertical="center"/>
    </xf>
    <xf numFmtId="191" fontId="50" fillId="4" borderId="5" xfId="37" applyNumberFormat="1" applyFont="1" applyFill="1" applyBorder="1">
      <alignment vertical="center"/>
    </xf>
    <xf numFmtId="191" fontId="50" fillId="4" borderId="23" xfId="37" applyNumberFormat="1" applyFont="1" applyFill="1" applyBorder="1">
      <alignment vertical="center"/>
    </xf>
    <xf numFmtId="191" fontId="50" fillId="4" borderId="19" xfId="37" applyNumberFormat="1" applyFont="1" applyFill="1" applyBorder="1">
      <alignment vertical="center"/>
    </xf>
    <xf numFmtId="191" fontId="50" fillId="4" borderId="120" xfId="37" applyNumberFormat="1" applyFont="1" applyFill="1" applyBorder="1">
      <alignment vertical="center"/>
    </xf>
    <xf numFmtId="191" fontId="50" fillId="4" borderId="121" xfId="37" applyNumberFormat="1" applyFont="1" applyFill="1" applyBorder="1">
      <alignment vertical="center"/>
    </xf>
    <xf numFmtId="191" fontId="50" fillId="2" borderId="18" xfId="37" applyNumberFormat="1" applyFont="1" applyFill="1" applyBorder="1" applyAlignment="1">
      <alignment horizontal="right" vertical="center"/>
    </xf>
    <xf numFmtId="191" fontId="50" fillId="0" borderId="9" xfId="37" applyNumberFormat="1" applyFont="1" applyBorder="1">
      <alignment vertical="center"/>
    </xf>
    <xf numFmtId="191" fontId="16" fillId="4" borderId="0" xfId="37" applyNumberFormat="1" applyFont="1" applyFill="1" applyBorder="1">
      <alignment vertical="center"/>
    </xf>
    <xf numFmtId="191" fontId="16" fillId="4" borderId="7" xfId="37" applyNumberFormat="1" applyFont="1" applyFill="1" applyBorder="1">
      <alignment vertical="center"/>
    </xf>
    <xf numFmtId="191" fontId="16" fillId="0" borderId="113" xfId="37" applyNumberFormat="1" applyFont="1" applyBorder="1">
      <alignment vertical="center"/>
    </xf>
    <xf numFmtId="191" fontId="16" fillId="0" borderId="114" xfId="37" applyNumberFormat="1" applyFont="1" applyBorder="1">
      <alignment vertical="center"/>
    </xf>
    <xf numFmtId="191" fontId="16" fillId="0" borderId="112" xfId="37" applyNumberFormat="1" applyFont="1" applyBorder="1">
      <alignment vertical="center"/>
    </xf>
    <xf numFmtId="191" fontId="16" fillId="0" borderId="115" xfId="37" applyNumberFormat="1" applyFont="1" applyBorder="1">
      <alignment vertical="center"/>
    </xf>
    <xf numFmtId="191" fontId="50" fillId="4" borderId="21" xfId="37" applyNumberFormat="1" applyFont="1" applyFill="1" applyBorder="1" applyAlignment="1">
      <alignment horizontal="right" vertical="center"/>
    </xf>
    <xf numFmtId="191" fontId="50" fillId="2" borderId="9" xfId="37" applyNumberFormat="1" applyFont="1" applyFill="1" applyBorder="1" applyAlignment="1">
      <alignment horizontal="right" vertical="center"/>
    </xf>
    <xf numFmtId="49" fontId="17" fillId="5" borderId="30" xfId="37" applyNumberFormat="1" applyFont="1" applyFill="1" applyBorder="1" applyAlignment="1">
      <alignment horizontal="center" vertical="center"/>
    </xf>
    <xf numFmtId="38" fontId="16" fillId="2" borderId="0" xfId="37" applyFont="1" applyFill="1" applyBorder="1" applyAlignment="1">
      <alignment horizontal="center" vertical="center"/>
    </xf>
    <xf numFmtId="38" fontId="17" fillId="5" borderId="14" xfId="39" applyFont="1" applyFill="1" applyBorder="1" applyAlignment="1" applyProtection="1">
      <alignment horizontal="center" vertical="center" wrapText="1"/>
      <protection locked="0"/>
    </xf>
    <xf numFmtId="38" fontId="17" fillId="5" borderId="27" xfId="39" applyFont="1" applyFill="1" applyBorder="1" applyAlignment="1" applyProtection="1">
      <alignment horizontal="center" vertical="center" wrapText="1"/>
      <protection locked="0"/>
    </xf>
    <xf numFmtId="38" fontId="17" fillId="5" borderId="28" xfId="39" applyFont="1" applyFill="1" applyBorder="1" applyAlignment="1" applyProtection="1">
      <alignment horizontal="center" vertical="center" wrapText="1"/>
      <protection locked="0"/>
    </xf>
    <xf numFmtId="38" fontId="17" fillId="5" borderId="15" xfId="37" applyFont="1" applyFill="1" applyBorder="1" applyAlignment="1" applyProtection="1">
      <alignment horizontal="center" vertical="center" wrapText="1"/>
      <protection locked="0"/>
    </xf>
    <xf numFmtId="38" fontId="73" fillId="2" borderId="0" xfId="37" applyFont="1" applyFill="1" applyBorder="1" applyAlignment="1">
      <alignment horizontal="left" vertical="center"/>
    </xf>
    <xf numFmtId="38" fontId="94" fillId="0" borderId="0" xfId="37" applyFont="1">
      <alignment vertical="center"/>
    </xf>
    <xf numFmtId="38" fontId="50" fillId="0" borderId="0" xfId="37" applyFont="1" applyBorder="1" applyAlignment="1">
      <alignment vertical="center"/>
    </xf>
    <xf numFmtId="38" fontId="22" fillId="2" borderId="31" xfId="37" applyFont="1" applyFill="1" applyBorder="1" applyAlignment="1">
      <alignment vertical="center" wrapText="1"/>
    </xf>
    <xf numFmtId="38" fontId="22" fillId="2" borderId="0" xfId="37" applyFont="1" applyFill="1" applyBorder="1" applyAlignment="1">
      <alignment vertical="center"/>
    </xf>
    <xf numFmtId="38" fontId="22" fillId="2" borderId="31" xfId="37" applyFont="1" applyFill="1" applyBorder="1" applyAlignment="1">
      <alignment horizontal="left" vertical="center" indent="2"/>
    </xf>
    <xf numFmtId="38" fontId="22" fillId="2" borderId="0" xfId="37" applyFont="1" applyFill="1" applyBorder="1" applyAlignment="1">
      <alignment horizontal="left" vertical="center" indent="2"/>
    </xf>
    <xf numFmtId="38" fontId="22" fillId="2" borderId="27" xfId="37" applyFont="1" applyFill="1" applyBorder="1" applyAlignment="1">
      <alignment horizontal="left" vertical="center" indent="2"/>
    </xf>
    <xf numFmtId="38" fontId="16" fillId="0" borderId="0" xfId="37" applyFont="1" applyFill="1" applyBorder="1" applyAlignment="1">
      <alignment vertical="center" wrapText="1"/>
    </xf>
    <xf numFmtId="38" fontId="78" fillId="7" borderId="31" xfId="37" applyFont="1" applyFill="1" applyBorder="1">
      <alignment vertical="center"/>
    </xf>
    <xf numFmtId="20" fontId="21" fillId="2" borderId="27" xfId="37" applyNumberFormat="1" applyFont="1" applyFill="1" applyBorder="1" applyAlignment="1">
      <alignment horizontal="center" vertical="center"/>
    </xf>
    <xf numFmtId="38" fontId="50" fillId="13" borderId="31" xfId="37" applyFont="1" applyFill="1" applyBorder="1" applyAlignment="1">
      <alignment vertical="top" wrapText="1"/>
    </xf>
    <xf numFmtId="38" fontId="50" fillId="13" borderId="27" xfId="37" applyFont="1" applyFill="1" applyBorder="1" applyAlignment="1">
      <alignment vertical="top"/>
    </xf>
    <xf numFmtId="38" fontId="50" fillId="0" borderId="18" xfId="37" applyFont="1" applyFill="1" applyBorder="1">
      <alignment vertical="center"/>
    </xf>
    <xf numFmtId="38" fontId="22" fillId="2" borderId="12" xfId="37" applyFont="1" applyFill="1" applyBorder="1" applyAlignment="1">
      <alignment horizontal="right" vertical="center"/>
    </xf>
    <xf numFmtId="38" fontId="50" fillId="2" borderId="18" xfId="37" applyFont="1" applyFill="1" applyBorder="1">
      <alignment vertical="center"/>
    </xf>
    <xf numFmtId="38" fontId="50" fillId="2" borderId="12" xfId="37" applyFont="1" applyFill="1" applyBorder="1">
      <alignment vertical="center"/>
    </xf>
    <xf numFmtId="38" fontId="50" fillId="2" borderId="9" xfId="37" applyFont="1" applyFill="1" applyBorder="1">
      <alignment vertical="center"/>
    </xf>
    <xf numFmtId="38" fontId="22" fillId="2" borderId="3" xfId="37" applyFont="1" applyFill="1" applyBorder="1" applyAlignment="1">
      <alignment horizontal="right" vertical="center"/>
    </xf>
    <xf numFmtId="38" fontId="50" fillId="2" borderId="21" xfId="37" applyFont="1" applyFill="1" applyBorder="1">
      <alignment vertical="center"/>
    </xf>
    <xf numFmtId="38" fontId="50" fillId="2" borderId="3" xfId="37" applyFont="1" applyFill="1" applyBorder="1">
      <alignment vertical="center"/>
    </xf>
    <xf numFmtId="38" fontId="50" fillId="2" borderId="5" xfId="37" applyFont="1" applyFill="1" applyBorder="1">
      <alignment vertical="center"/>
    </xf>
    <xf numFmtId="20" fontId="22" fillId="4" borderId="13" xfId="37" applyNumberFormat="1" applyFont="1" applyFill="1" applyBorder="1" applyAlignment="1">
      <alignment horizontal="center" vertical="center"/>
    </xf>
    <xf numFmtId="38" fontId="50" fillId="4" borderId="23" xfId="2" applyFont="1" applyFill="1" applyBorder="1">
      <alignment vertical="center"/>
    </xf>
    <xf numFmtId="38" fontId="50" fillId="4" borderId="17" xfId="2" applyFont="1" applyFill="1" applyBorder="1">
      <alignment vertical="center"/>
    </xf>
    <xf numFmtId="41" fontId="50" fillId="4" borderId="16" xfId="2" applyNumberFormat="1" applyFont="1" applyFill="1" applyBorder="1">
      <alignment vertical="center"/>
    </xf>
    <xf numFmtId="41" fontId="50" fillId="4" borderId="20" xfId="2" applyNumberFormat="1" applyFont="1" applyFill="1" applyBorder="1">
      <alignment vertical="center"/>
    </xf>
    <xf numFmtId="38" fontId="50" fillId="4" borderId="23" xfId="37" applyFont="1" applyFill="1" applyBorder="1">
      <alignment vertical="center"/>
    </xf>
    <xf numFmtId="38" fontId="50" fillId="4" borderId="19" xfId="37" applyFont="1" applyFill="1" applyBorder="1">
      <alignment vertical="center"/>
    </xf>
    <xf numFmtId="20" fontId="22" fillId="4" borderId="3" xfId="37" applyNumberFormat="1" applyFont="1" applyFill="1" applyBorder="1" applyAlignment="1">
      <alignment horizontal="center" vertical="center"/>
    </xf>
    <xf numFmtId="38" fontId="50" fillId="4" borderId="5" xfId="2" applyFont="1" applyFill="1" applyBorder="1">
      <alignment vertical="center"/>
    </xf>
    <xf numFmtId="38" fontId="50" fillId="4" borderId="21" xfId="2" applyFont="1" applyFill="1" applyBorder="1">
      <alignment vertical="center"/>
    </xf>
    <xf numFmtId="38" fontId="50" fillId="4" borderId="3" xfId="2" applyFont="1" applyFill="1" applyBorder="1">
      <alignment vertical="center"/>
    </xf>
    <xf numFmtId="38" fontId="50" fillId="4" borderId="21" xfId="37" applyFont="1" applyFill="1" applyBorder="1">
      <alignment vertical="center"/>
    </xf>
    <xf numFmtId="38" fontId="50" fillId="4" borderId="5" xfId="37" applyFont="1" applyFill="1" applyBorder="1">
      <alignment vertical="center"/>
    </xf>
    <xf numFmtId="38" fontId="50" fillId="4" borderId="19" xfId="2" applyFont="1" applyFill="1" applyBorder="1">
      <alignment vertical="center"/>
    </xf>
    <xf numFmtId="38" fontId="50" fillId="4" borderId="13" xfId="2" applyFont="1" applyFill="1" applyBorder="1">
      <alignment vertical="center"/>
    </xf>
    <xf numFmtId="20" fontId="22" fillId="4" borderId="12" xfId="37" applyNumberFormat="1" applyFont="1" applyFill="1" applyBorder="1" applyAlignment="1">
      <alignment horizontal="center" vertical="center"/>
    </xf>
    <xf numFmtId="38" fontId="50" fillId="4" borderId="12" xfId="2" applyFont="1" applyFill="1" applyBorder="1">
      <alignment vertical="center"/>
    </xf>
    <xf numFmtId="38" fontId="50" fillId="4" borderId="18" xfId="37" applyFont="1" applyFill="1" applyBorder="1">
      <alignment vertical="center"/>
    </xf>
    <xf numFmtId="38" fontId="50" fillId="4" borderId="9" xfId="37" applyFont="1" applyFill="1" applyBorder="1">
      <alignment vertical="center"/>
    </xf>
    <xf numFmtId="20" fontId="16" fillId="2" borderId="12" xfId="37" applyNumberFormat="1" applyFont="1" applyFill="1" applyBorder="1" applyAlignment="1">
      <alignment horizontal="right" vertical="center"/>
    </xf>
    <xf numFmtId="38" fontId="50" fillId="0" borderId="9" xfId="2" applyFont="1" applyFill="1" applyBorder="1">
      <alignment vertical="center"/>
    </xf>
    <xf numFmtId="38" fontId="50" fillId="0" borderId="18" xfId="2" applyFont="1" applyFill="1" applyBorder="1">
      <alignment vertical="center"/>
    </xf>
    <xf numFmtId="38" fontId="50" fillId="0" borderId="12" xfId="2" applyFont="1" applyFill="1" applyBorder="1">
      <alignment vertical="center"/>
    </xf>
    <xf numFmtId="38" fontId="50" fillId="0" borderId="9" xfId="37" applyFont="1" applyFill="1" applyBorder="1">
      <alignment vertical="center"/>
    </xf>
    <xf numFmtId="20" fontId="50" fillId="2" borderId="3" xfId="37" applyNumberFormat="1" applyFont="1" applyFill="1" applyBorder="1" applyAlignment="1">
      <alignment horizontal="right" vertical="center"/>
    </xf>
    <xf numFmtId="38" fontId="50" fillId="0" borderId="5" xfId="2" applyFont="1" applyFill="1" applyBorder="1">
      <alignment vertical="center"/>
    </xf>
    <xf numFmtId="38" fontId="50" fillId="0" borderId="21" xfId="2" applyFont="1" applyFill="1" applyBorder="1">
      <alignment vertical="center"/>
    </xf>
    <xf numFmtId="38" fontId="50" fillId="0" borderId="3" xfId="2" applyFont="1" applyFill="1" applyBorder="1">
      <alignment vertical="center"/>
    </xf>
    <xf numFmtId="38" fontId="50" fillId="0" borderId="21" xfId="37" applyFont="1" applyFill="1" applyBorder="1">
      <alignment vertical="center"/>
    </xf>
    <xf numFmtId="38" fontId="50" fillId="0" borderId="5" xfId="37" applyFont="1" applyFill="1" applyBorder="1">
      <alignment vertical="center"/>
    </xf>
    <xf numFmtId="38" fontId="50" fillId="4" borderId="20" xfId="37" applyFont="1" applyFill="1" applyBorder="1">
      <alignment vertical="center"/>
    </xf>
    <xf numFmtId="38" fontId="50" fillId="4" borderId="17" xfId="37" applyFont="1" applyFill="1" applyBorder="1">
      <alignment vertical="center"/>
    </xf>
    <xf numFmtId="41" fontId="50" fillId="4" borderId="20" xfId="37" applyNumberFormat="1" applyFont="1" applyFill="1" applyBorder="1">
      <alignment vertical="center"/>
    </xf>
    <xf numFmtId="41" fontId="50" fillId="4" borderId="16" xfId="37" applyNumberFormat="1" applyFont="1" applyFill="1" applyBorder="1">
      <alignment vertical="center"/>
    </xf>
    <xf numFmtId="41" fontId="50" fillId="4" borderId="17" xfId="37" applyNumberFormat="1" applyFont="1" applyFill="1" applyBorder="1">
      <alignment vertical="center"/>
    </xf>
    <xf numFmtId="41" fontId="50" fillId="4" borderId="19" xfId="37" applyNumberFormat="1" applyFont="1" applyFill="1" applyBorder="1">
      <alignment vertical="center"/>
    </xf>
    <xf numFmtId="41" fontId="50" fillId="4" borderId="18" xfId="37" applyNumberFormat="1" applyFont="1" applyFill="1" applyBorder="1">
      <alignment vertical="center"/>
    </xf>
    <xf numFmtId="41" fontId="50" fillId="4" borderId="9" xfId="37" applyNumberFormat="1" applyFont="1" applyFill="1" applyBorder="1">
      <alignment vertical="center"/>
    </xf>
    <xf numFmtId="41" fontId="50" fillId="4" borderId="12" xfId="37" applyNumberFormat="1" applyFont="1" applyFill="1" applyBorder="1">
      <alignment vertical="center"/>
    </xf>
    <xf numFmtId="41" fontId="50" fillId="4" borderId="9" xfId="37" applyNumberFormat="1" applyFont="1" applyFill="1" applyBorder="1" applyAlignment="1">
      <alignment horizontal="right" vertical="center"/>
    </xf>
    <xf numFmtId="41" fontId="50" fillId="4" borderId="18" xfId="37" applyNumberFormat="1" applyFont="1" applyFill="1" applyBorder="1" applyAlignment="1">
      <alignment horizontal="right" vertical="center"/>
    </xf>
    <xf numFmtId="20" fontId="16" fillId="4" borderId="3" xfId="37" applyNumberFormat="1" applyFont="1" applyFill="1" applyBorder="1" applyAlignment="1">
      <alignment horizontal="center" vertical="center" wrapText="1"/>
    </xf>
    <xf numFmtId="41" fontId="50" fillId="4" borderId="21" xfId="37" applyNumberFormat="1" applyFont="1" applyFill="1" applyBorder="1">
      <alignment vertical="center"/>
    </xf>
    <xf numFmtId="41" fontId="50" fillId="4" borderId="5" xfId="37" applyNumberFormat="1" applyFont="1" applyFill="1" applyBorder="1">
      <alignment vertical="center"/>
    </xf>
    <xf numFmtId="41" fontId="50" fillId="4" borderId="3" xfId="37" applyNumberFormat="1" applyFont="1" applyFill="1" applyBorder="1">
      <alignment vertical="center"/>
    </xf>
    <xf numFmtId="38" fontId="50" fillId="4" borderId="16" xfId="37" applyFont="1" applyFill="1" applyBorder="1">
      <alignment vertical="center"/>
    </xf>
    <xf numFmtId="38" fontId="50" fillId="4" borderId="12" xfId="37" applyFont="1" applyFill="1" applyBorder="1">
      <alignment vertical="center"/>
    </xf>
    <xf numFmtId="38" fontId="50" fillId="4" borderId="3" xfId="37" applyFont="1" applyFill="1" applyBorder="1">
      <alignment vertical="center"/>
    </xf>
    <xf numFmtId="38" fontId="50" fillId="4" borderId="13" xfId="37" applyFont="1" applyFill="1" applyBorder="1">
      <alignment vertical="center"/>
    </xf>
    <xf numFmtId="38" fontId="50" fillId="4" borderId="6" xfId="37" applyFont="1" applyFill="1" applyBorder="1">
      <alignment vertical="center"/>
    </xf>
    <xf numFmtId="38" fontId="50" fillId="4" borderId="22" xfId="37" applyFont="1" applyFill="1" applyBorder="1">
      <alignment vertical="center"/>
    </xf>
    <xf numFmtId="38" fontId="50" fillId="2" borderId="23" xfId="37" applyFont="1" applyFill="1" applyBorder="1">
      <alignment vertical="center"/>
    </xf>
    <xf numFmtId="38" fontId="50" fillId="2" borderId="13" xfId="37" applyFont="1" applyFill="1" applyBorder="1">
      <alignment vertical="center"/>
    </xf>
    <xf numFmtId="38" fontId="50" fillId="2" borderId="19" xfId="37" applyFont="1" applyFill="1" applyBorder="1">
      <alignment vertical="center"/>
    </xf>
    <xf numFmtId="176" fontId="16" fillId="0" borderId="18" xfId="1" applyNumberFormat="1" applyFont="1" applyBorder="1">
      <alignment vertical="center"/>
    </xf>
    <xf numFmtId="176" fontId="16" fillId="0" borderId="9" xfId="1" applyNumberFormat="1" applyFont="1" applyBorder="1">
      <alignment vertical="center"/>
    </xf>
    <xf numFmtId="176" fontId="16" fillId="0" borderId="9" xfId="1" applyNumberFormat="1" applyFont="1" applyFill="1" applyBorder="1">
      <alignment vertical="center"/>
    </xf>
    <xf numFmtId="176" fontId="16" fillId="0" borderId="18" xfId="1" applyNumberFormat="1" applyFont="1" applyFill="1" applyBorder="1">
      <alignment vertical="center"/>
    </xf>
    <xf numFmtId="191" fontId="50" fillId="0" borderId="0" xfId="37" applyNumberFormat="1" applyFont="1">
      <alignment vertical="center"/>
    </xf>
    <xf numFmtId="191" fontId="50" fillId="4" borderId="27" xfId="37" applyNumberFormat="1" applyFont="1" applyFill="1" applyBorder="1">
      <alignment vertical="center"/>
    </xf>
    <xf numFmtId="191" fontId="50" fillId="4" borderId="14" xfId="37" applyNumberFormat="1" applyFont="1" applyFill="1" applyBorder="1">
      <alignment vertical="center"/>
    </xf>
    <xf numFmtId="191" fontId="50" fillId="4" borderId="16" xfId="37" applyNumberFormat="1" applyFont="1" applyFill="1" applyBorder="1" applyAlignment="1">
      <alignment horizontal="right" vertical="center"/>
    </xf>
    <xf numFmtId="191" fontId="50" fillId="4" borderId="20" xfId="37" applyNumberFormat="1" applyFont="1" applyFill="1" applyBorder="1" applyAlignment="1">
      <alignment horizontal="right" vertical="center"/>
    </xf>
    <xf numFmtId="191" fontId="50" fillId="4" borderId="9" xfId="37" applyNumberFormat="1" applyFont="1" applyFill="1" applyBorder="1" applyAlignment="1">
      <alignment horizontal="right" vertical="center"/>
    </xf>
    <xf numFmtId="191" fontId="50" fillId="4" borderId="18" xfId="37" applyNumberFormat="1" applyFont="1" applyFill="1" applyBorder="1" applyAlignment="1">
      <alignment horizontal="right" vertical="center"/>
    </xf>
    <xf numFmtId="191" fontId="50" fillId="0" borderId="0" xfId="37" applyNumberFormat="1" applyFont="1" applyAlignment="1">
      <alignment horizontal="right" vertical="center"/>
    </xf>
    <xf numFmtId="191" fontId="50" fillId="4" borderId="5" xfId="37" applyNumberFormat="1" applyFont="1" applyFill="1" applyBorder="1" applyAlignment="1">
      <alignment horizontal="right" vertical="center"/>
    </xf>
    <xf numFmtId="191" fontId="50" fillId="4" borderId="23" xfId="37" applyNumberFormat="1" applyFont="1" applyFill="1" applyBorder="1" applyAlignment="1">
      <alignment horizontal="right" vertical="center"/>
    </xf>
    <xf numFmtId="191" fontId="50" fillId="4" borderId="19" xfId="37" applyNumberFormat="1" applyFont="1" applyFill="1" applyBorder="1" applyAlignment="1">
      <alignment horizontal="right" vertical="center"/>
    </xf>
    <xf numFmtId="191" fontId="50" fillId="4" borderId="120" xfId="37" applyNumberFormat="1" applyFont="1" applyFill="1" applyBorder="1" applyAlignment="1">
      <alignment horizontal="right" vertical="center"/>
    </xf>
    <xf numFmtId="191" fontId="50" fillId="4" borderId="123" xfId="37" applyNumberFormat="1" applyFont="1" applyFill="1" applyBorder="1">
      <alignment vertical="center"/>
    </xf>
    <xf numFmtId="191" fontId="50" fillId="4" borderId="124" xfId="37" applyNumberFormat="1" applyFont="1" applyFill="1" applyBorder="1">
      <alignment vertical="center"/>
    </xf>
    <xf numFmtId="188" fontId="17" fillId="11" borderId="30" xfId="37" applyNumberFormat="1" applyFont="1" applyFill="1" applyBorder="1">
      <alignment vertical="center"/>
    </xf>
    <xf numFmtId="188" fontId="17" fillId="11" borderId="31" xfId="37" applyNumberFormat="1" applyFont="1" applyFill="1" applyBorder="1">
      <alignment vertical="center"/>
    </xf>
    <xf numFmtId="188" fontId="17" fillId="11" borderId="29" xfId="37" applyNumberFormat="1" applyFont="1" applyFill="1" applyBorder="1">
      <alignment vertical="center"/>
    </xf>
    <xf numFmtId="188" fontId="17" fillId="11" borderId="7" xfId="37" applyNumberFormat="1" applyFont="1" applyFill="1" applyBorder="1">
      <alignment vertical="center"/>
    </xf>
    <xf numFmtId="188" fontId="50" fillId="0" borderId="0" xfId="37" applyNumberFormat="1" applyFont="1" applyFill="1" applyBorder="1">
      <alignment vertical="center"/>
    </xf>
    <xf numFmtId="188" fontId="50" fillId="0" borderId="0" xfId="37" applyNumberFormat="1" applyFont="1">
      <alignment vertical="center"/>
    </xf>
    <xf numFmtId="188" fontId="16" fillId="0" borderId="19" xfId="37" applyNumberFormat="1" applyFont="1" applyBorder="1">
      <alignment vertical="center"/>
    </xf>
    <xf numFmtId="188" fontId="16" fillId="0" borderId="23" xfId="37" applyNumberFormat="1" applyFont="1" applyBorder="1">
      <alignment vertical="center"/>
    </xf>
    <xf numFmtId="188" fontId="16" fillId="0" borderId="13" xfId="37" applyNumberFormat="1" applyFont="1" applyBorder="1">
      <alignment vertical="center"/>
    </xf>
    <xf numFmtId="188" fontId="16" fillId="0" borderId="9" xfId="37" applyNumberFormat="1" applyFont="1" applyBorder="1">
      <alignment vertical="center"/>
    </xf>
    <xf numFmtId="188" fontId="16" fillId="0" borderId="18" xfId="37" applyNumberFormat="1" applyFont="1" applyBorder="1">
      <alignment vertical="center"/>
    </xf>
    <xf numFmtId="188" fontId="16" fillId="0" borderId="12" xfId="37" applyNumberFormat="1" applyFont="1" applyBorder="1">
      <alignment vertical="center"/>
    </xf>
    <xf numFmtId="188" fontId="16" fillId="0" borderId="5" xfId="37" applyNumberFormat="1" applyFont="1" applyBorder="1">
      <alignment vertical="center"/>
    </xf>
    <xf numFmtId="188" fontId="16" fillId="0" borderId="22" xfId="37" applyNumberFormat="1" applyFont="1" applyBorder="1">
      <alignment vertical="center"/>
    </xf>
    <xf numFmtId="188" fontId="16" fillId="0" borderId="11" xfId="37" applyNumberFormat="1" applyFont="1" applyBorder="1">
      <alignment vertical="center"/>
    </xf>
    <xf numFmtId="188" fontId="16" fillId="0" borderId="6" xfId="37" applyNumberFormat="1" applyFont="1" applyBorder="1">
      <alignment vertical="center"/>
    </xf>
    <xf numFmtId="188" fontId="16" fillId="0" borderId="21" xfId="37" applyNumberFormat="1" applyFont="1" applyBorder="1">
      <alignment vertical="center"/>
    </xf>
    <xf numFmtId="188" fontId="16" fillId="0" borderId="22" xfId="37" applyNumberFormat="1" applyFont="1" applyBorder="1" applyAlignment="1">
      <alignment horizontal="right" vertical="center"/>
    </xf>
    <xf numFmtId="188" fontId="16" fillId="7" borderId="30" xfId="37" applyNumberFormat="1" applyFont="1" applyFill="1" applyBorder="1">
      <alignment vertical="center"/>
    </xf>
    <xf numFmtId="188" fontId="16" fillId="7" borderId="31" xfId="37" applyNumberFormat="1" applyFont="1" applyFill="1" applyBorder="1">
      <alignment vertical="center"/>
    </xf>
    <xf numFmtId="188" fontId="16" fillId="7" borderId="29" xfId="37" applyNumberFormat="1" applyFont="1" applyFill="1" applyBorder="1">
      <alignment vertical="center"/>
    </xf>
    <xf numFmtId="188" fontId="16" fillId="4" borderId="7" xfId="37" applyNumberFormat="1" applyFont="1" applyFill="1" applyBorder="1">
      <alignment vertical="center"/>
    </xf>
    <xf numFmtId="188" fontId="16" fillId="4" borderId="0" xfId="37" applyNumberFormat="1" applyFont="1" applyFill="1" applyBorder="1">
      <alignment vertical="center"/>
    </xf>
    <xf numFmtId="188" fontId="16" fillId="4" borderId="1" xfId="37" applyNumberFormat="1" applyFont="1" applyFill="1" applyBorder="1">
      <alignment vertical="center"/>
    </xf>
    <xf numFmtId="188" fontId="16" fillId="0" borderId="9" xfId="37" applyNumberFormat="1" applyFont="1" applyBorder="1" applyAlignment="1">
      <alignment horizontal="right" vertical="center"/>
    </xf>
    <xf numFmtId="188" fontId="16" fillId="0" borderId="19" xfId="37" applyNumberFormat="1" applyFont="1" applyFill="1" applyBorder="1" applyAlignment="1">
      <alignment horizontal="right" vertical="center"/>
    </xf>
    <xf numFmtId="188" fontId="16" fillId="0" borderId="23" xfId="37" applyNumberFormat="1" applyFont="1" applyFill="1" applyBorder="1" applyAlignment="1">
      <alignment horizontal="right" vertical="center"/>
    </xf>
    <xf numFmtId="188" fontId="16" fillId="0" borderId="13" xfId="37" applyNumberFormat="1" applyFont="1" applyFill="1" applyBorder="1" applyAlignment="1">
      <alignment horizontal="right" vertical="center"/>
    </xf>
    <xf numFmtId="188" fontId="16" fillId="0" borderId="9" xfId="37" applyNumberFormat="1" applyFont="1" applyFill="1" applyBorder="1" applyAlignment="1">
      <alignment horizontal="right" vertical="center"/>
    </xf>
    <xf numFmtId="188" fontId="16" fillId="0" borderId="18" xfId="37" applyNumberFormat="1" applyFont="1" applyFill="1" applyBorder="1" applyAlignment="1">
      <alignment horizontal="right" vertical="center"/>
    </xf>
    <xf numFmtId="188" fontId="16" fillId="0" borderId="12" xfId="37" applyNumberFormat="1" applyFont="1" applyFill="1" applyBorder="1" applyAlignment="1">
      <alignment horizontal="right" vertical="center"/>
    </xf>
    <xf numFmtId="188" fontId="16" fillId="0" borderId="5" xfId="37" applyNumberFormat="1" applyFont="1" applyFill="1" applyBorder="1" applyAlignment="1">
      <alignment horizontal="right" vertical="center"/>
    </xf>
    <xf numFmtId="188" fontId="16" fillId="0" borderId="21" xfId="37" applyNumberFormat="1" applyFont="1" applyFill="1" applyBorder="1" applyAlignment="1">
      <alignment horizontal="right" vertical="center"/>
    </xf>
    <xf numFmtId="188" fontId="16" fillId="0" borderId="3" xfId="37" applyNumberFormat="1" applyFont="1" applyFill="1" applyBorder="1" applyAlignment="1">
      <alignment horizontal="right" vertical="center"/>
    </xf>
    <xf numFmtId="188" fontId="50" fillId="4" borderId="30" xfId="37" applyNumberFormat="1" applyFont="1" applyFill="1" applyBorder="1">
      <alignment vertical="center"/>
    </xf>
    <xf numFmtId="188" fontId="50" fillId="2" borderId="9" xfId="37" applyNumberFormat="1" applyFont="1" applyFill="1" applyBorder="1">
      <alignment vertical="center"/>
    </xf>
    <xf numFmtId="188" fontId="50" fillId="2" borderId="5" xfId="37" applyNumberFormat="1" applyFont="1" applyFill="1" applyBorder="1">
      <alignment vertical="center"/>
    </xf>
    <xf numFmtId="191" fontId="50" fillId="4" borderId="6" xfId="37" applyNumberFormat="1" applyFont="1" applyFill="1" applyBorder="1">
      <alignment vertical="center"/>
    </xf>
    <xf numFmtId="191" fontId="50" fillId="4" borderId="24" xfId="37" applyNumberFormat="1" applyFont="1" applyFill="1" applyBorder="1">
      <alignment vertical="center"/>
    </xf>
    <xf numFmtId="188" fontId="50" fillId="4" borderId="31" xfId="37" applyNumberFormat="1" applyFont="1" applyFill="1" applyBorder="1">
      <alignment vertical="center"/>
    </xf>
    <xf numFmtId="188" fontId="50" fillId="4" borderId="29" xfId="37" applyNumberFormat="1" applyFont="1" applyFill="1" applyBorder="1">
      <alignment vertical="center"/>
    </xf>
    <xf numFmtId="188" fontId="50" fillId="2" borderId="18" xfId="37" applyNumberFormat="1" applyFont="1" applyFill="1" applyBorder="1">
      <alignment vertical="center"/>
    </xf>
    <xf numFmtId="188" fontId="50" fillId="2" borderId="12" xfId="37" applyNumberFormat="1" applyFont="1" applyFill="1" applyBorder="1">
      <alignment vertical="center"/>
    </xf>
    <xf numFmtId="188" fontId="50" fillId="2" borderId="21" xfId="37" applyNumberFormat="1" applyFont="1" applyFill="1" applyBorder="1">
      <alignment vertical="center"/>
    </xf>
    <xf numFmtId="188" fontId="50" fillId="2" borderId="3" xfId="37" applyNumberFormat="1" applyFont="1" applyFill="1" applyBorder="1">
      <alignment vertical="center"/>
    </xf>
    <xf numFmtId="188" fontId="50" fillId="4" borderId="20" xfId="37" applyNumberFormat="1" applyFont="1" applyFill="1" applyBorder="1">
      <alignment vertical="center"/>
    </xf>
    <xf numFmtId="188" fontId="50" fillId="4" borderId="17" xfId="37" applyNumberFormat="1" applyFont="1" applyFill="1" applyBorder="1">
      <alignment vertical="center"/>
    </xf>
    <xf numFmtId="188" fontId="50" fillId="4" borderId="18" xfId="37" applyNumberFormat="1" applyFont="1" applyFill="1" applyBorder="1">
      <alignment vertical="center"/>
    </xf>
    <xf numFmtId="188" fontId="50" fillId="4" borderId="12" xfId="37" applyNumberFormat="1" applyFont="1" applyFill="1" applyBorder="1">
      <alignment vertical="center"/>
    </xf>
    <xf numFmtId="188" fontId="50" fillId="4" borderId="22" xfId="37" applyNumberFormat="1" applyFont="1" applyFill="1" applyBorder="1">
      <alignment vertical="center"/>
    </xf>
    <xf numFmtId="188" fontId="16" fillId="0" borderId="18" xfId="37" applyNumberFormat="1" applyFont="1" applyBorder="1" applyAlignment="1">
      <alignment horizontal="right" vertical="center"/>
    </xf>
    <xf numFmtId="188" fontId="16" fillId="0" borderId="12" xfId="37" applyNumberFormat="1" applyFont="1" applyBorder="1" applyAlignment="1">
      <alignment horizontal="right" vertical="center"/>
    </xf>
    <xf numFmtId="188" fontId="16" fillId="0" borderId="3" xfId="37" applyNumberFormat="1" applyFont="1" applyBorder="1">
      <alignment vertical="center"/>
    </xf>
    <xf numFmtId="188" fontId="16" fillId="0" borderId="5" xfId="37" applyNumberFormat="1" applyFont="1" applyBorder="1" applyAlignment="1">
      <alignment horizontal="right" vertical="center"/>
    </xf>
    <xf numFmtId="188" fontId="16" fillId="0" borderId="21" xfId="37" applyNumberFormat="1" applyFont="1" applyBorder="1" applyAlignment="1">
      <alignment horizontal="right" vertical="center"/>
    </xf>
    <xf numFmtId="176" fontId="16" fillId="4" borderId="27" xfId="1" applyNumberFormat="1" applyFont="1" applyFill="1" applyBorder="1" applyAlignment="1">
      <alignment horizontal="right" vertical="center"/>
    </xf>
    <xf numFmtId="38" fontId="83" fillId="0" borderId="0" xfId="41" applyNumberFormat="1" applyFont="1">
      <alignment vertical="center"/>
    </xf>
    <xf numFmtId="38" fontId="79" fillId="0" borderId="0" xfId="55" applyFont="1">
      <alignment vertical="center"/>
    </xf>
    <xf numFmtId="176" fontId="16" fillId="0" borderId="12" xfId="1" applyNumberFormat="1" applyFont="1" applyFill="1" applyBorder="1">
      <alignment vertical="center"/>
    </xf>
    <xf numFmtId="176" fontId="50" fillId="0" borderId="0" xfId="1" applyNumberFormat="1" applyFont="1">
      <alignment vertical="center"/>
    </xf>
    <xf numFmtId="188" fontId="50" fillId="4" borderId="0" xfId="37" applyNumberFormat="1" applyFont="1" applyFill="1" applyBorder="1">
      <alignment vertical="center"/>
    </xf>
    <xf numFmtId="188" fontId="50" fillId="4" borderId="7" xfId="37" applyNumberFormat="1" applyFont="1" applyFill="1" applyBorder="1">
      <alignment vertical="center"/>
    </xf>
    <xf numFmtId="3" fontId="50" fillId="0" borderId="0" xfId="37" applyNumberFormat="1" applyFont="1" applyFill="1" applyBorder="1">
      <alignment vertical="center"/>
    </xf>
    <xf numFmtId="3" fontId="50" fillId="0" borderId="0" xfId="37" applyNumberFormat="1" applyFont="1">
      <alignment vertical="center"/>
    </xf>
    <xf numFmtId="38" fontId="94" fillId="0" borderId="0" xfId="37" applyFont="1" applyAlignment="1">
      <alignment horizontal="left" vertical="center"/>
    </xf>
    <xf numFmtId="41" fontId="50" fillId="4" borderId="20" xfId="37" applyNumberFormat="1" applyFont="1" applyFill="1" applyBorder="1" applyAlignment="1">
      <alignment horizontal="right" vertical="center"/>
    </xf>
    <xf numFmtId="41" fontId="50" fillId="4" borderId="21" xfId="37" applyNumberFormat="1" applyFont="1" applyFill="1" applyBorder="1" applyAlignment="1">
      <alignment horizontal="right" vertical="center"/>
    </xf>
    <xf numFmtId="191" fontId="50" fillId="0" borderId="0" xfId="37" applyNumberFormat="1" applyFont="1" applyFill="1" applyBorder="1">
      <alignment vertical="center"/>
    </xf>
    <xf numFmtId="191" fontId="50" fillId="2" borderId="21" xfId="37" applyNumberFormat="1" applyFont="1" applyFill="1" applyBorder="1">
      <alignment vertical="center"/>
    </xf>
    <xf numFmtId="191" fontId="50" fillId="2" borderId="5" xfId="37" applyNumberFormat="1" applyFont="1" applyFill="1" applyBorder="1">
      <alignment vertical="center"/>
    </xf>
    <xf numFmtId="191" fontId="50" fillId="4" borderId="22" xfId="37" applyNumberFormat="1" applyFont="1" applyFill="1" applyBorder="1">
      <alignment vertical="center"/>
    </xf>
    <xf numFmtId="191" fontId="50" fillId="4" borderId="25" xfId="37" applyNumberFormat="1" applyFont="1" applyFill="1" applyBorder="1">
      <alignment vertical="center"/>
    </xf>
    <xf numFmtId="191" fontId="50" fillId="4" borderId="26" xfId="37" applyNumberFormat="1" applyFont="1" applyFill="1" applyBorder="1">
      <alignment vertical="center"/>
    </xf>
    <xf numFmtId="191" fontId="50" fillId="0" borderId="9" xfId="37" applyNumberFormat="1" applyFont="1" applyFill="1" applyBorder="1" applyAlignment="1">
      <alignment horizontal="right" vertical="center"/>
    </xf>
    <xf numFmtId="191" fontId="50" fillId="4" borderId="11" xfId="37" applyNumberFormat="1" applyFont="1" applyFill="1" applyBorder="1">
      <alignment vertical="center"/>
    </xf>
    <xf numFmtId="38" fontId="50" fillId="4" borderId="9" xfId="37" applyFont="1" applyFill="1" applyBorder="1" applyAlignment="1">
      <alignment horizontal="right" vertical="center"/>
    </xf>
    <xf numFmtId="191" fontId="50" fillId="4" borderId="6" xfId="37" applyNumberFormat="1" applyFont="1" applyFill="1" applyBorder="1" applyAlignment="1">
      <alignment horizontal="right" vertical="center"/>
    </xf>
    <xf numFmtId="38" fontId="73" fillId="2" borderId="0" xfId="37" applyFont="1" applyFill="1" applyBorder="1" applyAlignment="1">
      <alignment horizontal="right" vertical="center"/>
    </xf>
    <xf numFmtId="38" fontId="73" fillId="2" borderId="0" xfId="37" applyFont="1" applyFill="1" applyBorder="1" applyAlignment="1">
      <alignment vertical="center"/>
    </xf>
    <xf numFmtId="38" fontId="16" fillId="2" borderId="0" xfId="37" applyFont="1" applyFill="1" applyBorder="1" applyAlignment="1">
      <alignment horizontal="center" vertical="center"/>
    </xf>
    <xf numFmtId="38" fontId="28" fillId="11" borderId="29" xfId="55" applyFont="1" applyFill="1" applyBorder="1" applyAlignment="1">
      <alignment horizontal="center" vertical="center"/>
    </xf>
    <xf numFmtId="38" fontId="16" fillId="2" borderId="13" xfId="55" applyFont="1" applyFill="1" applyBorder="1" applyAlignment="1">
      <alignment horizontal="right" vertical="center"/>
    </xf>
    <xf numFmtId="38" fontId="16" fillId="2" borderId="12" xfId="55" applyFont="1" applyFill="1" applyBorder="1" applyAlignment="1">
      <alignment horizontal="right" vertical="center"/>
    </xf>
    <xf numFmtId="38" fontId="16" fillId="2" borderId="11" xfId="55" applyFont="1" applyFill="1" applyBorder="1" applyAlignment="1">
      <alignment horizontal="right" vertical="center"/>
    </xf>
    <xf numFmtId="38" fontId="70" fillId="7" borderId="29" xfId="55" applyFont="1" applyFill="1" applyBorder="1" applyAlignment="1">
      <alignment horizontal="center" vertical="center"/>
    </xf>
    <xf numFmtId="38" fontId="70" fillId="4" borderId="1" xfId="55" applyFont="1" applyFill="1" applyBorder="1" applyAlignment="1">
      <alignment horizontal="right" vertical="center"/>
    </xf>
    <xf numFmtId="38" fontId="70" fillId="4" borderId="28" xfId="55" applyFont="1" applyFill="1" applyBorder="1" applyAlignment="1">
      <alignment horizontal="center" vertical="center" wrapText="1"/>
    </xf>
    <xf numFmtId="38" fontId="22" fillId="7" borderId="29" xfId="55" applyFont="1" applyFill="1" applyBorder="1" applyAlignment="1">
      <alignment horizontal="center" vertical="center"/>
    </xf>
    <xf numFmtId="38" fontId="16" fillId="0" borderId="13" xfId="55" applyFont="1" applyFill="1" applyBorder="1" applyAlignment="1">
      <alignment horizontal="right" vertical="center"/>
    </xf>
    <xf numFmtId="38" fontId="16" fillId="0" borderId="12" xfId="55" applyFont="1" applyFill="1" applyBorder="1" applyAlignment="1">
      <alignment horizontal="right" vertical="center" wrapText="1"/>
    </xf>
    <xf numFmtId="38" fontId="16" fillId="0" borderId="12" xfId="55" applyFont="1" applyFill="1" applyBorder="1" applyAlignment="1">
      <alignment horizontal="right" vertical="center"/>
    </xf>
    <xf numFmtId="38" fontId="16" fillId="0" borderId="3" xfId="55" applyFont="1" applyFill="1" applyBorder="1" applyAlignment="1">
      <alignment horizontal="right" vertical="center"/>
    </xf>
    <xf numFmtId="38" fontId="22" fillId="2" borderId="31" xfId="55" applyFont="1" applyFill="1" applyBorder="1" applyAlignment="1">
      <alignment vertical="center" wrapText="1"/>
    </xf>
    <xf numFmtId="38" fontId="22" fillId="4" borderId="13" xfId="55" applyFont="1" applyFill="1" applyBorder="1" applyAlignment="1">
      <alignment horizontal="center" vertical="center"/>
    </xf>
    <xf numFmtId="38" fontId="70" fillId="0" borderId="0" xfId="55" applyFont="1">
      <alignment vertical="center"/>
    </xf>
    <xf numFmtId="38" fontId="22" fillId="4" borderId="12" xfId="55" applyFont="1" applyFill="1" applyBorder="1" applyAlignment="1">
      <alignment horizontal="center" vertical="center"/>
    </xf>
    <xf numFmtId="38" fontId="22" fillId="2" borderId="27" xfId="55" applyFont="1" applyFill="1" applyBorder="1" applyAlignment="1">
      <alignment vertical="center" wrapText="1"/>
    </xf>
    <xf numFmtId="38" fontId="22" fillId="4" borderId="3" xfId="55" applyFont="1" applyFill="1" applyBorder="1" applyAlignment="1">
      <alignment horizontal="center" vertical="center"/>
    </xf>
    <xf numFmtId="38" fontId="28" fillId="7" borderId="1" xfId="55" applyFont="1" applyFill="1" applyBorder="1" applyAlignment="1">
      <alignment horizontal="center" vertical="center"/>
    </xf>
    <xf numFmtId="38" fontId="22" fillId="4" borderId="1" xfId="55" applyFont="1" applyFill="1" applyBorder="1" applyAlignment="1">
      <alignment horizontal="right" vertical="center"/>
    </xf>
    <xf numFmtId="38" fontId="22" fillId="2" borderId="0" xfId="55" applyFont="1" applyFill="1" applyBorder="1" applyAlignment="1">
      <alignment vertical="center" wrapText="1"/>
    </xf>
    <xf numFmtId="38" fontId="70" fillId="0" borderId="0" xfId="55" applyFont="1" applyBorder="1">
      <alignment vertical="center"/>
    </xf>
    <xf numFmtId="38" fontId="22" fillId="4" borderId="29" xfId="55" applyFont="1" applyFill="1" applyBorder="1" applyAlignment="1">
      <alignment horizontal="right" vertical="center"/>
    </xf>
    <xf numFmtId="38" fontId="70" fillId="0" borderId="27" xfId="55" applyFont="1" applyBorder="1">
      <alignment vertical="center"/>
    </xf>
    <xf numFmtId="38" fontId="16" fillId="2" borderId="3" xfId="55" applyFont="1" applyFill="1" applyBorder="1" applyAlignment="1">
      <alignment horizontal="right" vertical="center"/>
    </xf>
    <xf numFmtId="191" fontId="16" fillId="0" borderId="22" xfId="37" applyNumberFormat="1" applyFont="1" applyBorder="1">
      <alignment vertical="center"/>
    </xf>
    <xf numFmtId="191" fontId="16" fillId="2" borderId="21" xfId="37" applyNumberFormat="1" applyFont="1" applyFill="1" applyBorder="1">
      <alignment vertical="center"/>
    </xf>
    <xf numFmtId="3" fontId="16" fillId="4" borderId="31" xfId="37" applyNumberFormat="1" applyFont="1" applyFill="1" applyBorder="1">
      <alignment vertical="center"/>
    </xf>
    <xf numFmtId="191" fontId="16" fillId="4" borderId="25" xfId="37" applyNumberFormat="1" applyFont="1" applyFill="1" applyBorder="1">
      <alignment vertical="center"/>
    </xf>
    <xf numFmtId="49" fontId="52" fillId="15" borderId="0" xfId="5" applyNumberFormat="1" applyFont="1" applyFill="1" applyAlignment="1">
      <alignment horizontal="center" vertical="center"/>
    </xf>
    <xf numFmtId="49" fontId="52" fillId="17" borderId="0" xfId="5" applyNumberFormat="1" applyFont="1" applyFill="1" applyAlignment="1">
      <alignment horizontal="center" vertical="center"/>
    </xf>
    <xf numFmtId="49" fontId="38" fillId="15" borderId="0" xfId="5" applyNumberFormat="1" applyFont="1" applyFill="1" applyAlignment="1">
      <alignment horizontal="center" vertical="center" wrapText="1"/>
    </xf>
    <xf numFmtId="49" fontId="38" fillId="15" borderId="0" xfId="5" applyNumberFormat="1" applyFont="1" applyFill="1" applyAlignment="1">
      <alignment horizontal="center" vertical="center"/>
    </xf>
    <xf numFmtId="49" fontId="38" fillId="17" borderId="0" xfId="5" applyNumberFormat="1" applyFont="1" applyFill="1" applyAlignment="1">
      <alignment horizontal="center" vertical="center" wrapText="1"/>
    </xf>
    <xf numFmtId="49" fontId="38" fillId="17" borderId="0" xfId="5" applyNumberFormat="1" applyFont="1" applyFill="1" applyAlignment="1">
      <alignment horizontal="center" vertical="center"/>
    </xf>
    <xf numFmtId="38" fontId="22" fillId="2" borderId="95" xfId="49" applyFont="1" applyFill="1" applyBorder="1" applyAlignment="1">
      <alignment horizontal="left" vertical="center" indent="1"/>
    </xf>
    <xf numFmtId="38" fontId="22" fillId="2" borderId="0" xfId="49" applyFont="1" applyFill="1" applyBorder="1" applyAlignment="1">
      <alignment horizontal="left" vertical="center" indent="1"/>
    </xf>
    <xf numFmtId="38" fontId="22" fillId="2" borderId="42" xfId="49" applyFont="1" applyFill="1" applyBorder="1" applyAlignment="1">
      <alignment horizontal="left" vertical="center" indent="1"/>
    </xf>
    <xf numFmtId="38" fontId="53" fillId="2" borderId="42" xfId="49" applyFont="1" applyFill="1" applyBorder="1" applyAlignment="1">
      <alignment horizontal="left" vertical="center"/>
    </xf>
    <xf numFmtId="0" fontId="38" fillId="15" borderId="0" xfId="5" applyFont="1" applyFill="1" applyAlignment="1">
      <alignment horizontal="center" vertical="top"/>
    </xf>
    <xf numFmtId="0" fontId="38" fillId="15" borderId="38" xfId="5" applyFont="1" applyFill="1" applyBorder="1" applyAlignment="1">
      <alignment horizontal="center" vertical="top"/>
    </xf>
    <xf numFmtId="38" fontId="53" fillId="2" borderId="95" xfId="49" applyFont="1" applyFill="1" applyBorder="1" applyAlignment="1">
      <alignment horizontal="left" vertical="center"/>
    </xf>
    <xf numFmtId="38" fontId="53" fillId="2" borderId="0" xfId="49" applyFont="1" applyFill="1" applyBorder="1" applyAlignment="1">
      <alignment horizontal="left" vertical="center"/>
    </xf>
    <xf numFmtId="49" fontId="38" fillId="15" borderId="37" xfId="5" applyNumberFormat="1" applyFont="1" applyFill="1" applyBorder="1" applyAlignment="1">
      <alignment horizontal="center" vertical="center"/>
    </xf>
    <xf numFmtId="49" fontId="38" fillId="15" borderId="0" xfId="0" applyNumberFormat="1" applyFont="1" applyFill="1" applyAlignment="1">
      <alignment horizontal="center" vertical="center"/>
    </xf>
    <xf numFmtId="49" fontId="31" fillId="15" borderId="0" xfId="0" applyNumberFormat="1" applyFont="1" applyFill="1" applyAlignment="1">
      <alignment horizontal="center" vertical="center"/>
    </xf>
    <xf numFmtId="0" fontId="52" fillId="15" borderId="0" xfId="5" applyFont="1" applyFill="1" applyAlignment="1">
      <alignment horizontal="center" vertical="center" wrapText="1"/>
    </xf>
    <xf numFmtId="49" fontId="38" fillId="15" borderId="0" xfId="0" applyNumberFormat="1" applyFont="1" applyFill="1" applyBorder="1" applyAlignment="1">
      <alignment horizontal="center" vertical="center"/>
    </xf>
    <xf numFmtId="38" fontId="53" fillId="2" borderId="95" xfId="35" applyFont="1" applyFill="1" applyBorder="1" applyAlignment="1">
      <alignment horizontal="left" vertical="center"/>
    </xf>
    <xf numFmtId="38" fontId="53" fillId="2" borderId="0" xfId="35" applyFont="1" applyFill="1" applyBorder="1" applyAlignment="1">
      <alignment horizontal="left" vertical="center"/>
    </xf>
    <xf numFmtId="38" fontId="53" fillId="2" borderId="42" xfId="35" applyFont="1" applyFill="1" applyBorder="1" applyAlignment="1">
      <alignment horizontal="left" vertical="center"/>
    </xf>
    <xf numFmtId="38" fontId="22" fillId="2" borderId="95" xfId="35" applyFont="1" applyFill="1" applyBorder="1" applyAlignment="1">
      <alignment horizontal="left" vertical="center" indent="1"/>
    </xf>
    <xf numFmtId="38" fontId="22" fillId="2" borderId="0" xfId="35" applyFont="1" applyFill="1" applyBorder="1" applyAlignment="1">
      <alignment horizontal="left" vertical="center" indent="1"/>
    </xf>
    <xf numFmtId="38" fontId="22" fillId="2" borderId="42" xfId="35" applyFont="1" applyFill="1" applyBorder="1" applyAlignment="1">
      <alignment horizontal="left" vertical="center" indent="1"/>
    </xf>
    <xf numFmtId="49" fontId="38" fillId="15" borderId="0" xfId="5" applyNumberFormat="1" applyFont="1" applyFill="1" applyBorder="1" applyAlignment="1">
      <alignment horizontal="center" vertical="center"/>
    </xf>
    <xf numFmtId="49" fontId="52" fillId="15" borderId="0" xfId="5" applyNumberFormat="1" applyFont="1" applyFill="1" applyBorder="1" applyAlignment="1">
      <alignment horizontal="center" vertical="center"/>
    </xf>
    <xf numFmtId="0" fontId="52" fillId="15" borderId="0" xfId="5" applyFont="1" applyFill="1" applyBorder="1" applyAlignment="1">
      <alignment horizontal="center" vertical="center" wrapText="1"/>
    </xf>
    <xf numFmtId="49" fontId="31" fillId="15" borderId="0" xfId="0" applyNumberFormat="1" applyFont="1" applyFill="1" applyBorder="1" applyAlignment="1">
      <alignment horizontal="center" vertical="center"/>
    </xf>
    <xf numFmtId="49" fontId="28" fillId="19" borderId="0" xfId="0" applyNumberFormat="1" applyFont="1" applyFill="1" applyBorder="1" applyAlignment="1">
      <alignment horizontal="center" vertical="center"/>
    </xf>
    <xf numFmtId="49" fontId="39" fillId="19" borderId="0" xfId="0" applyNumberFormat="1" applyFont="1" applyFill="1" applyBorder="1" applyAlignment="1">
      <alignment horizontal="center" vertical="center"/>
    </xf>
    <xf numFmtId="49" fontId="17" fillId="5" borderId="31" xfId="39" applyNumberFormat="1" applyFont="1" applyFill="1" applyBorder="1" applyAlignment="1">
      <alignment horizontal="center" vertical="center"/>
    </xf>
    <xf numFmtId="38" fontId="16" fillId="2" borderId="31" xfId="37" applyFont="1" applyFill="1" applyBorder="1" applyAlignment="1">
      <alignment horizontal="center" vertical="center" wrapText="1"/>
    </xf>
    <xf numFmtId="38" fontId="16" fillId="2" borderId="0" xfId="37" applyFont="1" applyFill="1" applyBorder="1" applyAlignment="1">
      <alignment horizontal="center" vertical="center"/>
    </xf>
    <xf numFmtId="38" fontId="16" fillId="2" borderId="27" xfId="37" applyFont="1" applyFill="1" applyBorder="1" applyAlignment="1">
      <alignment horizontal="center" vertical="center"/>
    </xf>
    <xf numFmtId="38" fontId="16" fillId="2" borderId="0" xfId="37" applyFont="1" applyFill="1" applyBorder="1" applyAlignment="1">
      <alignment horizontal="center" vertical="center" wrapText="1"/>
    </xf>
    <xf numFmtId="49" fontId="17" fillId="5" borderId="30" xfId="39" applyNumberFormat="1" applyFont="1" applyFill="1" applyBorder="1" applyAlignment="1">
      <alignment horizontal="center" vertical="center"/>
    </xf>
    <xf numFmtId="49" fontId="17" fillId="5" borderId="29" xfId="39" applyNumberFormat="1" applyFont="1" applyFill="1" applyBorder="1" applyAlignment="1">
      <alignment horizontal="center" vertical="center"/>
    </xf>
    <xf numFmtId="20" fontId="89" fillId="0" borderId="0" xfId="37" applyNumberFormat="1" applyFont="1" applyAlignment="1">
      <alignment horizontal="left" vertical="center"/>
    </xf>
    <xf numFmtId="38" fontId="16" fillId="2" borderId="92" xfId="37" applyFont="1" applyFill="1" applyBorder="1" applyAlignment="1">
      <alignment horizontal="center" vertical="center"/>
    </xf>
    <xf numFmtId="49" fontId="17" fillId="5" borderId="30" xfId="37" applyNumberFormat="1" applyFont="1" applyFill="1" applyBorder="1" applyAlignment="1">
      <alignment horizontal="center" vertical="center"/>
    </xf>
    <xf numFmtId="49" fontId="17" fillId="5" borderId="31" xfId="37" applyNumberFormat="1" applyFont="1" applyFill="1" applyBorder="1" applyAlignment="1">
      <alignment horizontal="center" vertical="center"/>
    </xf>
    <xf numFmtId="20" fontId="16" fillId="2" borderId="21" xfId="37" applyNumberFormat="1" applyFont="1" applyFill="1" applyBorder="1" applyAlignment="1">
      <alignment horizontal="center" vertical="center"/>
    </xf>
    <xf numFmtId="20" fontId="16" fillId="2" borderId="3" xfId="37" applyNumberFormat="1" applyFont="1" applyFill="1" applyBorder="1" applyAlignment="1">
      <alignment horizontal="center" vertical="center"/>
    </xf>
    <xf numFmtId="20" fontId="16" fillId="2" borderId="20" xfId="37" applyNumberFormat="1" applyFont="1" applyFill="1" applyBorder="1" applyAlignment="1">
      <alignment horizontal="center" vertical="center"/>
    </xf>
    <xf numFmtId="20" fontId="16" fillId="2" borderId="17" xfId="37" applyNumberFormat="1" applyFont="1" applyFill="1" applyBorder="1" applyAlignment="1">
      <alignment horizontal="center" vertical="center"/>
    </xf>
    <xf numFmtId="20" fontId="16" fillId="2" borderId="18" xfId="37" applyNumberFormat="1" applyFont="1" applyFill="1" applyBorder="1" applyAlignment="1">
      <alignment horizontal="center" vertical="center"/>
    </xf>
    <xf numFmtId="20" fontId="16" fillId="2" borderId="12" xfId="37" applyNumberFormat="1" applyFont="1" applyFill="1" applyBorder="1" applyAlignment="1">
      <alignment horizontal="center" vertical="center"/>
    </xf>
    <xf numFmtId="20" fontId="50" fillId="2" borderId="18" xfId="37" applyNumberFormat="1" applyFont="1" applyFill="1" applyBorder="1" applyAlignment="1">
      <alignment horizontal="center" vertical="center"/>
    </xf>
    <xf numFmtId="20" fontId="50" fillId="2" borderId="12" xfId="37" applyNumberFormat="1" applyFont="1" applyFill="1" applyBorder="1" applyAlignment="1">
      <alignment horizontal="center" vertical="center"/>
    </xf>
    <xf numFmtId="20" fontId="50" fillId="2" borderId="120" xfId="37" applyNumberFormat="1" applyFont="1" applyFill="1" applyBorder="1" applyAlignment="1">
      <alignment horizontal="center" vertical="center"/>
    </xf>
    <xf numFmtId="20" fontId="50" fillId="2" borderId="119" xfId="37" applyNumberFormat="1" applyFont="1" applyFill="1" applyBorder="1" applyAlignment="1">
      <alignment horizontal="center" vertical="center"/>
    </xf>
    <xf numFmtId="20" fontId="16" fillId="2" borderId="90" xfId="37" applyNumberFormat="1" applyFont="1" applyFill="1" applyBorder="1" applyAlignment="1">
      <alignment horizontal="center" vertical="center"/>
    </xf>
    <xf numFmtId="20" fontId="16" fillId="2" borderId="91" xfId="37" applyNumberFormat="1" applyFont="1" applyFill="1" applyBorder="1" applyAlignment="1">
      <alignment horizontal="center" vertical="center"/>
    </xf>
    <xf numFmtId="49" fontId="17" fillId="5" borderId="31" xfId="37" applyNumberFormat="1" applyFont="1" applyFill="1" applyBorder="1" applyAlignment="1" applyProtection="1">
      <alignment horizontal="center" vertical="center" wrapText="1"/>
      <protection locked="0"/>
    </xf>
    <xf numFmtId="49" fontId="17" fillId="5" borderId="30" xfId="37" applyNumberFormat="1" applyFont="1" applyFill="1" applyBorder="1" applyAlignment="1" applyProtection="1">
      <alignment horizontal="center" vertical="center" wrapText="1"/>
      <protection locked="0"/>
    </xf>
    <xf numFmtId="38" fontId="17" fillId="5" borderId="31" xfId="39" applyFont="1" applyFill="1" applyBorder="1" applyAlignment="1" applyProtection="1">
      <alignment horizontal="center" vertical="center" wrapText="1"/>
      <protection locked="0"/>
    </xf>
    <xf numFmtId="49" fontId="28" fillId="5" borderId="31" xfId="37" applyNumberFormat="1" applyFont="1" applyFill="1" applyBorder="1" applyAlignment="1">
      <alignment horizontal="center" vertical="center"/>
    </xf>
    <xf numFmtId="49" fontId="28" fillId="5" borderId="29" xfId="37" applyNumberFormat="1" applyFont="1" applyFill="1" applyBorder="1" applyAlignment="1">
      <alignment horizontal="center" vertical="center"/>
    </xf>
    <xf numFmtId="49" fontId="28" fillId="5" borderId="30" xfId="37" applyNumberFormat="1" applyFont="1" applyFill="1" applyBorder="1" applyAlignment="1">
      <alignment horizontal="center" vertical="center"/>
    </xf>
    <xf numFmtId="38" fontId="22" fillId="4" borderId="20" xfId="37" applyFont="1" applyFill="1" applyBorder="1" applyAlignment="1">
      <alignment horizontal="center" vertical="center" wrapText="1"/>
    </xf>
    <xf numFmtId="38" fontId="22" fillId="4" borderId="17" xfId="37" applyFont="1" applyFill="1" applyBorder="1" applyAlignment="1">
      <alignment horizontal="center" vertical="center"/>
    </xf>
    <xf numFmtId="38" fontId="22" fillId="4" borderId="25" xfId="37" applyFont="1" applyFill="1" applyBorder="1" applyAlignment="1">
      <alignment horizontal="center" vertical="center" wrapText="1"/>
    </xf>
    <xf numFmtId="38" fontId="22" fillId="4" borderId="26" xfId="37" applyFont="1" applyFill="1" applyBorder="1" applyAlignment="1">
      <alignment horizontal="center" vertical="center"/>
    </xf>
    <xf numFmtId="38" fontId="22" fillId="4" borderId="21" xfId="37" applyFont="1" applyFill="1" applyBorder="1" applyAlignment="1">
      <alignment horizontal="center" vertical="center" wrapText="1"/>
    </xf>
    <xf numFmtId="38" fontId="22" fillId="4" borderId="3" xfId="37" applyFont="1" applyFill="1" applyBorder="1" applyAlignment="1">
      <alignment horizontal="center" vertical="center"/>
    </xf>
    <xf numFmtId="38" fontId="94" fillId="0" borderId="0" xfId="37" applyFont="1" applyBorder="1" applyAlignment="1">
      <alignment horizontal="left" vertical="center" wrapText="1"/>
    </xf>
    <xf numFmtId="38" fontId="22" fillId="2" borderId="0" xfId="55" applyFont="1" applyFill="1" applyBorder="1" applyAlignment="1">
      <alignment horizontal="left" vertical="center" wrapText="1"/>
    </xf>
    <xf numFmtId="38" fontId="21" fillId="4" borderId="31" xfId="37" applyFont="1" applyFill="1" applyBorder="1" applyAlignment="1">
      <alignment horizontal="center" vertical="center"/>
    </xf>
    <xf numFmtId="38" fontId="21" fillId="4" borderId="29" xfId="37" applyFont="1" applyFill="1" applyBorder="1" applyAlignment="1">
      <alignment horizontal="center" vertical="center"/>
    </xf>
    <xf numFmtId="38" fontId="22" fillId="4" borderId="23" xfId="37" applyFont="1" applyFill="1" applyBorder="1" applyAlignment="1">
      <alignment horizontal="center" vertical="center"/>
    </xf>
    <xf numFmtId="38" fontId="22" fillId="4" borderId="13" xfId="37" applyFont="1" applyFill="1" applyBorder="1" applyAlignment="1">
      <alignment horizontal="center" vertical="center"/>
    </xf>
    <xf numFmtId="38" fontId="22" fillId="4" borderId="18" xfId="37" applyFont="1" applyFill="1" applyBorder="1" applyAlignment="1">
      <alignment horizontal="center" vertical="center"/>
    </xf>
    <xf numFmtId="38" fontId="22" fillId="4" borderId="12" xfId="37" applyFont="1" applyFill="1" applyBorder="1" applyAlignment="1">
      <alignment horizontal="center" vertical="center"/>
    </xf>
    <xf numFmtId="38" fontId="22" fillId="4" borderId="22" xfId="37" applyFont="1" applyFill="1" applyBorder="1" applyAlignment="1">
      <alignment horizontal="center" vertical="center"/>
    </xf>
    <xf numFmtId="38" fontId="22" fillId="4" borderId="11" xfId="37" applyFont="1" applyFill="1" applyBorder="1" applyAlignment="1">
      <alignment horizontal="center" vertical="center"/>
    </xf>
    <xf numFmtId="38" fontId="22" fillId="4" borderId="31" xfId="37" applyFont="1" applyFill="1" applyBorder="1" applyAlignment="1">
      <alignment horizontal="center" vertical="center" wrapText="1"/>
    </xf>
    <xf numFmtId="38" fontId="22" fillId="4" borderId="29" xfId="37" applyFont="1" applyFill="1" applyBorder="1" applyAlignment="1">
      <alignment horizontal="center" vertical="center"/>
    </xf>
    <xf numFmtId="38" fontId="16" fillId="2" borderId="20" xfId="55" applyFont="1" applyFill="1" applyBorder="1" applyAlignment="1">
      <alignment horizontal="center" vertical="center" wrapText="1"/>
    </xf>
    <xf numFmtId="38" fontId="16" fillId="2" borderId="17" xfId="55" applyFont="1" applyFill="1" applyBorder="1" applyAlignment="1">
      <alignment horizontal="center" vertical="center" wrapText="1"/>
    </xf>
    <xf numFmtId="38" fontId="50" fillId="0" borderId="18" xfId="55" applyFont="1" applyBorder="1" applyAlignment="1">
      <alignment horizontal="center" vertical="center"/>
    </xf>
    <xf numFmtId="38" fontId="50" fillId="0" borderId="12" xfId="55" applyFont="1" applyBorder="1" applyAlignment="1">
      <alignment horizontal="center" vertical="center"/>
    </xf>
    <xf numFmtId="38" fontId="16" fillId="2" borderId="18" xfId="55" applyFont="1" applyFill="1" applyBorder="1" applyAlignment="1">
      <alignment horizontal="center" vertical="center" wrapText="1"/>
    </xf>
    <xf numFmtId="38" fontId="16" fillId="2" borderId="12" xfId="55" applyFont="1" applyFill="1" applyBorder="1" applyAlignment="1">
      <alignment horizontal="center" vertical="center" wrapText="1"/>
    </xf>
    <xf numFmtId="38" fontId="16" fillId="2" borderId="21" xfId="55" applyFont="1" applyFill="1" applyBorder="1" applyAlignment="1">
      <alignment horizontal="center" vertical="center" wrapText="1"/>
    </xf>
    <xf numFmtId="38" fontId="16" fillId="2" borderId="3" xfId="55" applyFont="1" applyFill="1" applyBorder="1" applyAlignment="1">
      <alignment horizontal="center" vertical="center" wrapText="1"/>
    </xf>
    <xf numFmtId="20" fontId="95" fillId="0" borderId="0" xfId="55" applyNumberFormat="1" applyFont="1" applyAlignment="1">
      <alignment horizontal="center" vertical="center"/>
    </xf>
    <xf numFmtId="38" fontId="96" fillId="0" borderId="0" xfId="55" applyFont="1" applyAlignment="1">
      <alignment horizontal="center" vertical="center"/>
    </xf>
    <xf numFmtId="49" fontId="31" fillId="3" borderId="37" xfId="0" applyNumberFormat="1" applyFont="1" applyFill="1" applyBorder="1" applyAlignment="1">
      <alignment horizontal="center" vertical="center"/>
    </xf>
    <xf numFmtId="49" fontId="31" fillId="3" borderId="0" xfId="0" applyNumberFormat="1" applyFont="1" applyFill="1" applyBorder="1" applyAlignment="1">
      <alignment horizontal="center" vertical="center"/>
    </xf>
    <xf numFmtId="49" fontId="43" fillId="3" borderId="0" xfId="0" applyNumberFormat="1" applyFont="1" applyFill="1" applyBorder="1" applyAlignment="1">
      <alignment horizontal="center" vertical="center"/>
    </xf>
    <xf numFmtId="49" fontId="42" fillId="3" borderId="0" xfId="0" applyNumberFormat="1" applyFont="1" applyFill="1" applyBorder="1" applyAlignment="1">
      <alignment horizontal="center" vertical="center"/>
    </xf>
    <xf numFmtId="49" fontId="42" fillId="3" borderId="37" xfId="0" applyNumberFormat="1" applyFont="1" applyFill="1" applyBorder="1" applyAlignment="1">
      <alignment horizontal="center" vertical="center"/>
    </xf>
    <xf numFmtId="49" fontId="61" fillId="2" borderId="0" xfId="5" applyNumberFormat="1" applyFont="1" applyFill="1" applyBorder="1" applyAlignment="1">
      <alignment horizontal="center" vertical="center"/>
    </xf>
    <xf numFmtId="0" fontId="63" fillId="2" borderId="0" xfId="5" applyFont="1" applyFill="1" applyAlignment="1">
      <alignment horizontal="right" vertical="top"/>
    </xf>
    <xf numFmtId="0" fontId="63" fillId="2" borderId="38" xfId="5" applyFont="1" applyFill="1" applyBorder="1" applyAlignment="1">
      <alignment horizontal="right" vertical="top"/>
    </xf>
    <xf numFmtId="0" fontId="63" fillId="2" borderId="75" xfId="5" applyFont="1" applyFill="1" applyBorder="1" applyAlignment="1">
      <alignment horizontal="right" vertical="top"/>
    </xf>
    <xf numFmtId="0" fontId="63" fillId="2" borderId="77" xfId="5" applyFont="1" applyFill="1" applyBorder="1" applyAlignment="1">
      <alignment horizontal="right" vertical="top"/>
    </xf>
    <xf numFmtId="0" fontId="61" fillId="2" borderId="0" xfId="5" applyFont="1" applyFill="1" applyAlignment="1">
      <alignment horizontal="right" vertical="top"/>
    </xf>
    <xf numFmtId="0" fontId="61" fillId="2" borderId="38" xfId="5" applyFont="1" applyFill="1" applyBorder="1" applyAlignment="1">
      <alignment horizontal="right" vertical="top"/>
    </xf>
    <xf numFmtId="0" fontId="61" fillId="2" borderId="75" xfId="5" applyFont="1" applyFill="1" applyBorder="1" applyAlignment="1">
      <alignment horizontal="right" vertical="top"/>
    </xf>
    <xf numFmtId="0" fontId="61" fillId="2" borderId="77" xfId="5" applyFont="1" applyFill="1" applyBorder="1" applyAlignment="1">
      <alignment horizontal="right" vertical="top"/>
    </xf>
    <xf numFmtId="49" fontId="63" fillId="2" borderId="37" xfId="5" applyNumberFormat="1" applyFont="1" applyFill="1" applyBorder="1" applyAlignment="1">
      <alignment horizontal="center" vertical="center"/>
    </xf>
    <xf numFmtId="49" fontId="63" fillId="2" borderId="0" xfId="5" applyNumberFormat="1" applyFont="1" applyFill="1" applyBorder="1" applyAlignment="1">
      <alignment horizontal="center" vertical="center"/>
    </xf>
    <xf numFmtId="49" fontId="61" fillId="2" borderId="37" xfId="5" applyNumberFormat="1" applyFont="1" applyFill="1" applyBorder="1" applyAlignment="1">
      <alignment horizontal="center" vertical="center"/>
    </xf>
    <xf numFmtId="0" fontId="52" fillId="3" borderId="0" xfId="5" applyFont="1" applyFill="1" applyAlignment="1">
      <alignment horizontal="center" vertical="top"/>
    </xf>
    <xf numFmtId="0" fontId="52" fillId="3" borderId="38" xfId="5" applyFont="1" applyFill="1" applyBorder="1" applyAlignment="1">
      <alignment horizontal="center" vertical="top"/>
    </xf>
    <xf numFmtId="38" fontId="16" fillId="2" borderId="0" xfId="33" applyFont="1" applyFill="1" applyBorder="1" applyAlignment="1">
      <alignment horizontal="left" vertical="center"/>
    </xf>
    <xf numFmtId="38" fontId="16" fillId="2" borderId="46" xfId="33" applyFont="1" applyFill="1" applyBorder="1" applyAlignment="1">
      <alignment horizontal="left" vertical="center"/>
    </xf>
    <xf numFmtId="49" fontId="51" fillId="3" borderId="37" xfId="5" applyNumberFormat="1" applyFont="1" applyFill="1" applyBorder="1" applyAlignment="1">
      <alignment horizontal="center" vertical="center"/>
    </xf>
    <xf numFmtId="49" fontId="51" fillId="3" borderId="0" xfId="5" applyNumberFormat="1" applyFont="1" applyFill="1" applyAlignment="1">
      <alignment horizontal="center" vertical="center"/>
    </xf>
    <xf numFmtId="38" fontId="16" fillId="2" borderId="42" xfId="33" applyFont="1" applyFill="1" applyBorder="1" applyAlignment="1">
      <alignment horizontal="left" vertical="center"/>
    </xf>
    <xf numFmtId="38" fontId="16" fillId="2" borderId="44" xfId="33" applyFont="1" applyFill="1" applyBorder="1" applyAlignment="1">
      <alignment horizontal="left" vertical="center"/>
    </xf>
    <xf numFmtId="49" fontId="52" fillId="3" borderId="37" xfId="5" applyNumberFormat="1" applyFont="1" applyFill="1" applyBorder="1" applyAlignment="1">
      <alignment horizontal="center" vertical="center"/>
    </xf>
    <xf numFmtId="49" fontId="52" fillId="3" borderId="0" xfId="5" applyNumberFormat="1" applyFont="1" applyFill="1" applyBorder="1" applyAlignment="1">
      <alignment horizontal="center" vertical="center"/>
    </xf>
    <xf numFmtId="49" fontId="51" fillId="3" borderId="0" xfId="5" applyNumberFormat="1" applyFont="1" applyFill="1" applyBorder="1" applyAlignment="1">
      <alignment horizontal="center" vertical="center"/>
    </xf>
    <xf numFmtId="49" fontId="52" fillId="3" borderId="0" xfId="5" applyNumberFormat="1" applyFont="1" applyFill="1" applyAlignment="1">
      <alignment horizontal="center" vertical="center"/>
    </xf>
    <xf numFmtId="0" fontId="38" fillId="3" borderId="0" xfId="5" applyFont="1" applyFill="1" applyAlignment="1">
      <alignment horizontal="center" vertical="top"/>
    </xf>
    <xf numFmtId="0" fontId="38" fillId="3" borderId="38" xfId="5" applyFont="1" applyFill="1" applyBorder="1" applyAlignment="1">
      <alignment horizontal="center" vertical="top"/>
    </xf>
    <xf numFmtId="38" fontId="37" fillId="2" borderId="42" xfId="33" applyFont="1" applyFill="1" applyBorder="1" applyAlignment="1">
      <alignment horizontal="left" vertical="center"/>
    </xf>
    <xf numFmtId="38" fontId="37" fillId="2" borderId="44" xfId="33" applyFont="1" applyFill="1" applyBorder="1" applyAlignment="1">
      <alignment horizontal="left" vertical="center"/>
    </xf>
    <xf numFmtId="38" fontId="37" fillId="2" borderId="0" xfId="33" applyFont="1" applyFill="1" applyBorder="1" applyAlignment="1">
      <alignment horizontal="left" vertical="center"/>
    </xf>
    <xf numFmtId="38" fontId="37" fillId="2" borderId="46" xfId="33" applyFont="1" applyFill="1" applyBorder="1" applyAlignment="1">
      <alignment horizontal="left" vertical="center"/>
    </xf>
    <xf numFmtId="49" fontId="52" fillId="9" borderId="37" xfId="5" applyNumberFormat="1" applyFont="1" applyFill="1" applyBorder="1" applyAlignment="1">
      <alignment horizontal="center" vertical="center"/>
    </xf>
    <xf numFmtId="49" fontId="52" fillId="9" borderId="0" xfId="5" applyNumberFormat="1" applyFont="1" applyFill="1" applyAlignment="1">
      <alignment horizontal="center" vertical="center"/>
    </xf>
    <xf numFmtId="49" fontId="52" fillId="9" borderId="0" xfId="5" applyNumberFormat="1" applyFont="1" applyFill="1" applyBorder="1" applyAlignment="1">
      <alignment horizontal="center" vertical="center"/>
    </xf>
    <xf numFmtId="49" fontId="52" fillId="9" borderId="38" xfId="5" applyNumberFormat="1" applyFont="1" applyFill="1" applyBorder="1" applyAlignment="1">
      <alignment horizontal="center" vertical="center"/>
    </xf>
    <xf numFmtId="49" fontId="51" fillId="9" borderId="37" xfId="5" applyNumberFormat="1" applyFont="1" applyFill="1" applyBorder="1" applyAlignment="1">
      <alignment horizontal="center" vertical="center"/>
    </xf>
    <xf numFmtId="49" fontId="51" fillId="9" borderId="0" xfId="5" applyNumberFormat="1" applyFont="1" applyFill="1" applyBorder="1" applyAlignment="1">
      <alignment horizontal="center" vertical="center"/>
    </xf>
    <xf numFmtId="38" fontId="22" fillId="2" borderId="0" xfId="33" applyFont="1" applyFill="1" applyBorder="1" applyAlignment="1">
      <alignment horizontal="left" vertical="center"/>
    </xf>
    <xf numFmtId="38" fontId="22" fillId="2" borderId="46" xfId="33" applyFont="1" applyFill="1" applyBorder="1" applyAlignment="1">
      <alignment horizontal="left" vertical="center"/>
    </xf>
    <xf numFmtId="0" fontId="52" fillId="9" borderId="0" xfId="5" applyFont="1" applyFill="1" applyAlignment="1">
      <alignment horizontal="center" vertical="top"/>
    </xf>
    <xf numFmtId="0" fontId="52" fillId="9" borderId="38" xfId="5" applyFont="1" applyFill="1" applyBorder="1" applyAlignment="1">
      <alignment horizontal="center" vertical="top"/>
    </xf>
    <xf numFmtId="49" fontId="31" fillId="9" borderId="37" xfId="5" applyNumberFormat="1" applyFont="1" applyFill="1" applyBorder="1" applyAlignment="1">
      <alignment horizontal="center" vertical="center"/>
    </xf>
    <xf numFmtId="49" fontId="31" fillId="9" borderId="0" xfId="5" applyNumberFormat="1" applyFont="1" applyFill="1" applyAlignment="1">
      <alignment horizontal="center" vertical="center"/>
    </xf>
    <xf numFmtId="38" fontId="22" fillId="2" borderId="42" xfId="33" applyFont="1" applyFill="1" applyBorder="1" applyAlignment="1">
      <alignment horizontal="left" vertical="center"/>
    </xf>
    <xf numFmtId="38" fontId="22" fillId="2" borderId="44" xfId="33" applyFont="1" applyFill="1" applyBorder="1" applyAlignment="1">
      <alignment horizontal="left" vertical="center"/>
    </xf>
    <xf numFmtId="0" fontId="38" fillId="9" borderId="0" xfId="5" applyFont="1" applyFill="1" applyAlignment="1">
      <alignment horizontal="center" vertical="top"/>
    </xf>
    <xf numFmtId="0" fontId="38" fillId="9" borderId="38" xfId="5" applyFont="1" applyFill="1" applyBorder="1" applyAlignment="1">
      <alignment horizontal="center" vertical="top"/>
    </xf>
    <xf numFmtId="49" fontId="51" fillId="9" borderId="0" xfId="5" applyNumberFormat="1" applyFont="1" applyFill="1" applyAlignment="1">
      <alignment horizontal="center" vertical="center"/>
    </xf>
    <xf numFmtId="49" fontId="31" fillId="9" borderId="0" xfId="5" applyNumberFormat="1" applyFont="1" applyFill="1" applyBorder="1" applyAlignment="1">
      <alignment horizontal="center" vertical="center"/>
    </xf>
  </cellXfs>
  <cellStyles count="57">
    <cellStyle name="パーセント" xfId="1" builtinId="5"/>
    <cellStyle name="パーセント 16 2" xfId="22" xr:uid="{00000000-0005-0000-0000-000001000000}"/>
    <cellStyle name="パーセント 2" xfId="6" xr:uid="{00000000-0005-0000-0000-000002000000}"/>
    <cellStyle name="パーセント 2 2 4" xfId="21" xr:uid="{00000000-0005-0000-0000-000003000000}"/>
    <cellStyle name="パーセント 3" xfId="8" xr:uid="{00000000-0005-0000-0000-000004000000}"/>
    <cellStyle name="パーセント 4" xfId="10" xr:uid="{00000000-0005-0000-0000-000005000000}"/>
    <cellStyle name="パーセント 5" xfId="13" xr:uid="{00000000-0005-0000-0000-000006000000}"/>
    <cellStyle name="パーセント 6" xfId="32" xr:uid="{E1CE006E-C411-4CBB-A975-C8BE7AE05F0D}"/>
    <cellStyle name="パーセント 6 2" xfId="36" xr:uid="{14D44456-78A8-4147-B349-D92804354E2C}"/>
    <cellStyle name="パーセント 6 2 2" xfId="50" xr:uid="{9843DCC7-2613-4874-9B3F-D83F715764CD}"/>
    <cellStyle name="パーセント 7" xfId="38" xr:uid="{8525E9A5-4B54-4608-B261-30C58D3EA37E}"/>
    <cellStyle name="パーセント 7 2" xfId="40" xr:uid="{27AF6814-1B9B-4217-AADB-2E53E1A7AD29}"/>
    <cellStyle name="パーセント 7 3" xfId="52" xr:uid="{18FCE9AE-8B83-4BBF-9C3E-31BA98D448BE}"/>
    <cellStyle name="パーセント 8" xfId="47" xr:uid="{02D66F12-17BD-4B14-972B-E48365265D33}"/>
    <cellStyle name="ハイパーリンク" xfId="41" builtinId="8"/>
    <cellStyle name="桁区切り" xfId="2" builtinId="6"/>
    <cellStyle name="桁区切り 10" xfId="15" xr:uid="{00000000-0005-0000-0000-000008000000}"/>
    <cellStyle name="桁区切り 2" xfId="3" xr:uid="{00000000-0005-0000-0000-000009000000}"/>
    <cellStyle name="桁区切り 2 2" xfId="26" xr:uid="{00000000-0005-0000-0000-00000A000000}"/>
    <cellStyle name="桁区切り 3" xfId="7" xr:uid="{00000000-0005-0000-0000-00000B000000}"/>
    <cellStyle name="桁区切り 3 3" xfId="56" xr:uid="{D4789307-99C9-4940-9E76-C3D3FD67D70C}"/>
    <cellStyle name="桁区切り 4" xfId="12" xr:uid="{00000000-0005-0000-0000-00000C000000}"/>
    <cellStyle name="桁区切り 5" xfId="33" xr:uid="{C872DA03-54B8-4663-9CE3-8F1ADB7110C4}"/>
    <cellStyle name="桁区切り 5 2" xfId="35" xr:uid="{278010E8-D325-4D03-8453-D387D77A269C}"/>
    <cellStyle name="桁区切り 5 2 2" xfId="49" xr:uid="{52A21F2B-A474-4DF8-A8EE-DB42C06AA490}"/>
    <cellStyle name="桁区切り 6" xfId="37" xr:uid="{E0C200BC-052F-400C-9EB3-A937EDE5B61E}"/>
    <cellStyle name="桁区切り 6 2" xfId="39" xr:uid="{16894A92-01CB-4A27-93CD-F1401C6C5C96}"/>
    <cellStyle name="桁区切り 6 3" xfId="51" xr:uid="{D3895886-1898-411C-8A84-334930494D9B}"/>
    <cellStyle name="桁区切り 6 4" xfId="55" xr:uid="{78B0E404-751B-42D0-B1CA-0A3CDB1D5175}"/>
    <cellStyle name="桁区切り 7" xfId="44" xr:uid="{FD950538-4E84-49D2-BC8A-C5F13374053D}"/>
    <cellStyle name="桁区切り 79 2" xfId="19" xr:uid="{00000000-0005-0000-0000-00000D000000}"/>
    <cellStyle name="桁区切り 8" xfId="46" xr:uid="{C4B519E2-D8C8-48CF-9490-854D7943B932}"/>
    <cellStyle name="桁区切り 85" xfId="30" xr:uid="{00000000-0005-0000-0000-00000E000000}"/>
    <cellStyle name="桁区切り 9" xfId="54" xr:uid="{344FC886-FEF9-4322-92A9-43B02A70C029}"/>
    <cellStyle name="通貨 2" xfId="27" xr:uid="{00000000-0005-0000-0000-00000F000000}"/>
    <cellStyle name="通貨 3" xfId="18" xr:uid="{00000000-0005-0000-0000-000010000000}"/>
    <cellStyle name="標準" xfId="0" builtinId="0"/>
    <cellStyle name="標準 11" xfId="14" xr:uid="{00000000-0005-0000-0000-000012000000}"/>
    <cellStyle name="標準 11 2" xfId="28" xr:uid="{00000000-0005-0000-0000-000013000000}"/>
    <cellStyle name="標準 112 2" xfId="24" xr:uid="{00000000-0005-0000-0000-000014000000}"/>
    <cellStyle name="標準 115 5" xfId="23" xr:uid="{00000000-0005-0000-0000-000015000000}"/>
    <cellStyle name="標準 115 6" xfId="29" xr:uid="{00000000-0005-0000-0000-000016000000}"/>
    <cellStyle name="標準 117 2" xfId="20" xr:uid="{00000000-0005-0000-0000-000017000000}"/>
    <cellStyle name="標準 15 5" xfId="25" xr:uid="{00000000-0005-0000-0000-000018000000}"/>
    <cellStyle name="標準 2" xfId="5" xr:uid="{00000000-0005-0000-0000-000019000000}"/>
    <cellStyle name="標準 2 15" xfId="16" xr:uid="{00000000-0005-0000-0000-00001A000000}"/>
    <cellStyle name="標準 2 2" xfId="9" xr:uid="{00000000-0005-0000-0000-00001B000000}"/>
    <cellStyle name="標準 2 3" xfId="17" xr:uid="{00000000-0005-0000-0000-00001C000000}"/>
    <cellStyle name="標準 3" xfId="4" xr:uid="{00000000-0005-0000-0000-00001D000000}"/>
    <cellStyle name="標準 4" xfId="11" xr:uid="{00000000-0005-0000-0000-00001E000000}"/>
    <cellStyle name="標準 5" xfId="31" xr:uid="{963FE221-FAE0-4DA8-9797-5C208C827E18}"/>
    <cellStyle name="標準 5 2" xfId="34" xr:uid="{81D1BB07-20E2-4827-B45B-AFC175FA098B}"/>
    <cellStyle name="標準 5 2 2" xfId="48" xr:uid="{FE12EC1A-6ACD-4405-BD62-AF8B283E057C}"/>
    <cellStyle name="標準 6" xfId="42" xr:uid="{D9A54EF6-5096-4625-A9D1-DB5C05DD16D7}"/>
    <cellStyle name="標準 7" xfId="43" xr:uid="{81E747AE-5426-4FEE-8475-0482E4F74079}"/>
    <cellStyle name="標準 8" xfId="45" xr:uid="{CD295854-5583-4A94-A087-BA8B9C9C242E}"/>
    <cellStyle name="標準 9" xfId="53" xr:uid="{038AD195-6F7E-4235-8CF7-2162E384061B}"/>
  </cellStyles>
  <dxfs count="4">
    <dxf>
      <numFmt numFmtId="192" formatCode="#,##0&quot; title&quot;"/>
    </dxf>
    <dxf>
      <numFmt numFmtId="192" formatCode="#,##0&quot; title&quot;"/>
    </dxf>
    <dxf>
      <numFmt numFmtId="192" formatCode="#,##0&quot; title&quot;"/>
    </dxf>
    <dxf>
      <numFmt numFmtId="192" formatCode="#,##0&quot; title&quot;"/>
    </dxf>
  </dxfs>
  <tableStyles count="0" defaultTableStyle="TableStyleMedium2" defaultPivotStyle="PivotStyleLight16"/>
  <colors>
    <mruColors>
      <color rgb="FF669900"/>
      <color rgb="FF006600"/>
      <color rgb="FFF7E5F3"/>
      <color rgb="FFFFE9BD"/>
      <color rgb="FFB7E9FF"/>
      <color rgb="FFD8F1C1"/>
      <color rgb="FFCF63B8"/>
      <color rgb="FF009900"/>
      <color rgb="FFFF9933"/>
      <color rgb="FFC8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_rels/drawing2.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5" Type="http://schemas.openxmlformats.org/officeDocument/2006/relationships/image" Target="../media/image11.emf"/><Relationship Id="rId4" Type="http://schemas.openxmlformats.org/officeDocument/2006/relationships/image" Target="../media/image10.emf"/></Relationships>
</file>

<file path=xl/drawings/_rels/drawing3.xml.rels><?xml version="1.0" encoding="UTF-8" standalone="yes"?>
<Relationships xmlns="http://schemas.openxmlformats.org/package/2006/relationships"><Relationship Id="rId3" Type="http://schemas.openxmlformats.org/officeDocument/2006/relationships/hyperlink" Target="https://www.segasammy.co.jp/en/ir/stock/regulation/" TargetMode="External"/><Relationship Id="rId2" Type="http://schemas.openxmlformats.org/officeDocument/2006/relationships/hyperlink" Target="https://www.segasammy.co.jp/ja/ir/stock/regulation/" TargetMode="External"/><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119063</xdr:colOff>
      <xdr:row>1</xdr:row>
      <xdr:rowOff>416213</xdr:rowOff>
    </xdr:from>
    <xdr:to>
      <xdr:col>24</xdr:col>
      <xdr:colOff>662955</xdr:colOff>
      <xdr:row>45</xdr:row>
      <xdr:rowOff>77931</xdr:rowOff>
    </xdr:to>
    <xdr:pic>
      <xdr:nvPicPr>
        <xdr:cNvPr id="3" name="図 2">
          <a:extLst>
            <a:ext uri="{FF2B5EF4-FFF2-40B4-BE49-F238E27FC236}">
              <a16:creationId xmlns:a16="http://schemas.microsoft.com/office/drawing/2014/main" id="{25960F7C-596A-42BB-9F5A-FC3876BDE461}"/>
            </a:ext>
          </a:extLst>
        </xdr:cNvPr>
        <xdr:cNvPicPr>
          <a:picLocks noChangeAspect="1"/>
        </xdr:cNvPicPr>
      </xdr:nvPicPr>
      <xdr:blipFill>
        <a:blip xmlns:r="http://schemas.openxmlformats.org/officeDocument/2006/relationships" r:embed="rId1"/>
        <a:stretch>
          <a:fillRect/>
        </a:stretch>
      </xdr:blipFill>
      <xdr:spPr>
        <a:xfrm>
          <a:off x="119063" y="918440"/>
          <a:ext cx="18658710" cy="7922491"/>
        </a:xfrm>
        <a:prstGeom prst="rect">
          <a:avLst/>
        </a:prstGeom>
      </xdr:spPr>
    </xdr:pic>
    <xdr:clientData/>
  </xdr:twoCellAnchor>
  <xdr:oneCellAnchor>
    <xdr:from>
      <xdr:col>0</xdr:col>
      <xdr:colOff>71438</xdr:colOff>
      <xdr:row>45</xdr:row>
      <xdr:rowOff>80243</xdr:rowOff>
    </xdr:from>
    <xdr:ext cx="2841932" cy="388696"/>
    <xdr:sp macro="" textlink="">
      <xdr:nvSpPr>
        <xdr:cNvPr id="4" name="テキスト ボックス 3">
          <a:extLst>
            <a:ext uri="{FF2B5EF4-FFF2-40B4-BE49-F238E27FC236}">
              <a16:creationId xmlns:a16="http://schemas.microsoft.com/office/drawing/2014/main" id="{584DF3F2-1AB4-4CA6-B49E-BEFBCA9DAA75}"/>
            </a:ext>
          </a:extLst>
        </xdr:cNvPr>
        <xdr:cNvSpPr txBox="1"/>
      </xdr:nvSpPr>
      <xdr:spPr>
        <a:xfrm>
          <a:off x="71438" y="8843243"/>
          <a:ext cx="284193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主な発表済みタイトルのみを記載</a:t>
          </a:r>
        </a:p>
      </xdr:txBody>
    </xdr:sp>
    <xdr:clientData/>
  </xdr:oneCellAnchor>
  <xdr:oneCellAnchor>
    <xdr:from>
      <xdr:col>0</xdr:col>
      <xdr:colOff>119063</xdr:colOff>
      <xdr:row>0</xdr:row>
      <xdr:rowOff>214313</xdr:rowOff>
    </xdr:from>
    <xdr:ext cx="5771580" cy="769826"/>
    <xdr:sp macro="" textlink="">
      <xdr:nvSpPr>
        <xdr:cNvPr id="5" name="テキスト ボックス 4">
          <a:extLst>
            <a:ext uri="{FF2B5EF4-FFF2-40B4-BE49-F238E27FC236}">
              <a16:creationId xmlns:a16="http://schemas.microsoft.com/office/drawing/2014/main" id="{9C929DB1-9FF6-4241-9B9C-A3354AA4D00E}"/>
            </a:ext>
          </a:extLst>
        </xdr:cNvPr>
        <xdr:cNvSpPr txBox="1"/>
      </xdr:nvSpPr>
      <xdr:spPr>
        <a:xfrm>
          <a:off x="119063" y="214313"/>
          <a:ext cx="5771580" cy="769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kern="1200">
              <a:solidFill>
                <a:srgbClr val="0070C0"/>
              </a:solidFill>
              <a:latin typeface="Meiryo UI" panose="020B0604030504040204" pitchFamily="50" charset="-128"/>
              <a:ea typeface="Meiryo UI" panose="020B0604030504040204" pitchFamily="50" charset="-128"/>
            </a:rPr>
            <a:t>展開スケジュール（コンシューマ）</a:t>
          </a:r>
        </a:p>
      </xdr:txBody>
    </xdr:sp>
    <xdr:clientData/>
  </xdr:oneCellAnchor>
  <xdr:twoCellAnchor editAs="oneCell">
    <xdr:from>
      <xdr:col>0</xdr:col>
      <xdr:colOff>119062</xdr:colOff>
      <xdr:row>55</xdr:row>
      <xdr:rowOff>11692</xdr:rowOff>
    </xdr:from>
    <xdr:to>
      <xdr:col>24</xdr:col>
      <xdr:colOff>651331</xdr:colOff>
      <xdr:row>93</xdr:row>
      <xdr:rowOff>138546</xdr:rowOff>
    </xdr:to>
    <xdr:pic>
      <xdr:nvPicPr>
        <xdr:cNvPr id="6" name="図 5">
          <a:extLst>
            <a:ext uri="{FF2B5EF4-FFF2-40B4-BE49-F238E27FC236}">
              <a16:creationId xmlns:a16="http://schemas.microsoft.com/office/drawing/2014/main" id="{2997A0E5-61CC-4780-94A1-437771710760}"/>
            </a:ext>
          </a:extLst>
        </xdr:cNvPr>
        <xdr:cNvPicPr>
          <a:picLocks noChangeAspect="1"/>
        </xdr:cNvPicPr>
      </xdr:nvPicPr>
      <xdr:blipFill>
        <a:blip xmlns:r="http://schemas.openxmlformats.org/officeDocument/2006/relationships" r:embed="rId2"/>
        <a:stretch>
          <a:fillRect/>
        </a:stretch>
      </xdr:blipFill>
      <xdr:spPr>
        <a:xfrm>
          <a:off x="119062" y="10714328"/>
          <a:ext cx="18647087" cy="6707763"/>
        </a:xfrm>
        <a:prstGeom prst="rect">
          <a:avLst/>
        </a:prstGeom>
      </xdr:spPr>
    </xdr:pic>
    <xdr:clientData/>
  </xdr:twoCellAnchor>
  <xdr:oneCellAnchor>
    <xdr:from>
      <xdr:col>0</xdr:col>
      <xdr:colOff>176213</xdr:colOff>
      <xdr:row>51</xdr:row>
      <xdr:rowOff>128587</xdr:rowOff>
    </xdr:from>
    <xdr:ext cx="4654672" cy="769826"/>
    <xdr:sp macro="" textlink="">
      <xdr:nvSpPr>
        <xdr:cNvPr id="7" name="テキスト ボックス 6">
          <a:extLst>
            <a:ext uri="{FF2B5EF4-FFF2-40B4-BE49-F238E27FC236}">
              <a16:creationId xmlns:a16="http://schemas.microsoft.com/office/drawing/2014/main" id="{8817A445-5921-404F-80F7-9A74C0DD54E2}"/>
            </a:ext>
          </a:extLst>
        </xdr:cNvPr>
        <xdr:cNvSpPr txBox="1"/>
      </xdr:nvSpPr>
      <xdr:spPr>
        <a:xfrm>
          <a:off x="176213" y="10017269"/>
          <a:ext cx="4654672" cy="769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kern="1200">
              <a:solidFill>
                <a:srgbClr val="0070C0"/>
              </a:solidFill>
              <a:latin typeface="Meiryo UI" panose="020B0604030504040204" pitchFamily="50" charset="-128"/>
              <a:ea typeface="Meiryo UI" panose="020B0604030504040204" pitchFamily="50" charset="-128"/>
            </a:rPr>
            <a:t>展開スケジュール（映像）</a:t>
          </a:r>
        </a:p>
      </xdr:txBody>
    </xdr:sp>
    <xdr:clientData/>
  </xdr:oneCellAnchor>
  <xdr:oneCellAnchor>
    <xdr:from>
      <xdr:col>0</xdr:col>
      <xdr:colOff>71438</xdr:colOff>
      <xdr:row>93</xdr:row>
      <xdr:rowOff>146973</xdr:rowOff>
    </xdr:from>
    <xdr:ext cx="11702947" cy="685059"/>
    <xdr:sp macro="" textlink="">
      <xdr:nvSpPr>
        <xdr:cNvPr id="8" name="テキスト ボックス 7">
          <a:extLst>
            <a:ext uri="{FF2B5EF4-FFF2-40B4-BE49-F238E27FC236}">
              <a16:creationId xmlns:a16="http://schemas.microsoft.com/office/drawing/2014/main" id="{B910645E-88FA-4EC2-8705-B5D7A23F48E4}"/>
            </a:ext>
          </a:extLst>
        </xdr:cNvPr>
        <xdr:cNvSpPr txBox="1"/>
      </xdr:nvSpPr>
      <xdr:spPr>
        <a:xfrm>
          <a:off x="71438" y="17430518"/>
          <a:ext cx="11702947" cy="685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*UNLIMITED PRODUCE</a:t>
          </a:r>
          <a:r>
            <a:rPr kumimoji="1" lang="ja-JP" altLang="en-US" sz="1400" kern="1200">
              <a:latin typeface="Meiryo UI" panose="020B0604030504040204" pitchFamily="50" charset="-128"/>
              <a:ea typeface="Meiryo UI" panose="020B0604030504040204" pitchFamily="50" charset="-128"/>
            </a:rPr>
            <a:t>プロジェクト＝アニメーション作品のプロデュース事業の強化を目的とし、他社スタジオとも協業したアニメ作品のプロデュースを行う取り組み</a:t>
          </a:r>
        </a:p>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主要な発表済み作品のみ記載</a:t>
          </a:r>
        </a:p>
      </xdr:txBody>
    </xdr:sp>
    <xdr:clientData/>
  </xdr:oneCellAnchor>
  <xdr:oneCellAnchor>
    <xdr:from>
      <xdr:col>0</xdr:col>
      <xdr:colOff>176213</xdr:colOff>
      <xdr:row>105</xdr:row>
      <xdr:rowOff>130943</xdr:rowOff>
    </xdr:from>
    <xdr:ext cx="5784982" cy="769826"/>
    <xdr:sp macro="" textlink="">
      <xdr:nvSpPr>
        <xdr:cNvPr id="9" name="テキスト ボックス 8">
          <a:extLst>
            <a:ext uri="{FF2B5EF4-FFF2-40B4-BE49-F238E27FC236}">
              <a16:creationId xmlns:a16="http://schemas.microsoft.com/office/drawing/2014/main" id="{24A2085A-536F-440C-946E-14CACC2577EB}"/>
            </a:ext>
          </a:extLst>
        </xdr:cNvPr>
        <xdr:cNvSpPr txBox="1"/>
      </xdr:nvSpPr>
      <xdr:spPr>
        <a:xfrm>
          <a:off x="176213" y="19492670"/>
          <a:ext cx="5784982" cy="769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kern="1200">
              <a:solidFill>
                <a:srgbClr val="0070C0"/>
              </a:solidFill>
              <a:latin typeface="Meiryo UI" panose="020B0604030504040204" pitchFamily="50" charset="-128"/>
              <a:ea typeface="Meiryo UI" panose="020B0604030504040204" pitchFamily="50" charset="-128"/>
            </a:rPr>
            <a:t>展開スケジュール（</a:t>
          </a:r>
          <a:r>
            <a:rPr kumimoji="1" lang="en-US" altLang="ja-JP" sz="3200" b="1" kern="1200">
              <a:solidFill>
                <a:srgbClr val="0070C0"/>
              </a:solidFill>
              <a:latin typeface="Meiryo UI" panose="020B0604030504040204" pitchFamily="50" charset="-128"/>
              <a:ea typeface="Meiryo UI" panose="020B0604030504040204" pitchFamily="50" charset="-128"/>
            </a:rPr>
            <a:t>AM</a:t>
          </a:r>
          <a:r>
            <a:rPr kumimoji="1" lang="ja-JP" altLang="en-US" sz="3200" b="1" kern="1200">
              <a:solidFill>
                <a:srgbClr val="0070C0"/>
              </a:solidFill>
              <a:latin typeface="Meiryo UI" panose="020B0604030504040204" pitchFamily="50" charset="-128"/>
              <a:ea typeface="Meiryo UI" panose="020B0604030504040204" pitchFamily="50" charset="-128"/>
            </a:rPr>
            <a:t>＆</a:t>
          </a:r>
          <a:r>
            <a:rPr kumimoji="1" lang="en-US" altLang="ja-JP" sz="3200" b="1" kern="1200">
              <a:solidFill>
                <a:srgbClr val="0070C0"/>
              </a:solidFill>
              <a:latin typeface="Meiryo UI" panose="020B0604030504040204" pitchFamily="50" charset="-128"/>
              <a:ea typeface="Meiryo UI" panose="020B0604030504040204" pitchFamily="50" charset="-128"/>
            </a:rPr>
            <a:t>TOY</a:t>
          </a:r>
          <a:r>
            <a:rPr kumimoji="1" lang="ja-JP" altLang="en-US" sz="3200" b="1" kern="1200">
              <a:solidFill>
                <a:srgbClr val="0070C0"/>
              </a:solidFill>
              <a:latin typeface="Meiryo UI" panose="020B0604030504040204" pitchFamily="50" charset="-128"/>
              <a:ea typeface="Meiryo UI" panose="020B0604030504040204" pitchFamily="50" charset="-128"/>
            </a:rPr>
            <a:t>）</a:t>
          </a:r>
        </a:p>
      </xdr:txBody>
    </xdr:sp>
    <xdr:clientData/>
  </xdr:oneCellAnchor>
  <xdr:twoCellAnchor editAs="oneCell">
    <xdr:from>
      <xdr:col>0</xdr:col>
      <xdr:colOff>123393</xdr:colOff>
      <xdr:row>110</xdr:row>
      <xdr:rowOff>79665</xdr:rowOff>
    </xdr:from>
    <xdr:to>
      <xdr:col>24</xdr:col>
      <xdr:colOff>640773</xdr:colOff>
      <xdr:row>129</xdr:row>
      <xdr:rowOff>159859</xdr:rowOff>
    </xdr:to>
    <xdr:pic>
      <xdr:nvPicPr>
        <xdr:cNvPr id="10" name="図 9">
          <a:extLst>
            <a:ext uri="{FF2B5EF4-FFF2-40B4-BE49-F238E27FC236}">
              <a16:creationId xmlns:a16="http://schemas.microsoft.com/office/drawing/2014/main" id="{E630B383-421A-4C4E-8C9F-E44FD6B1CFA9}"/>
            </a:ext>
          </a:extLst>
        </xdr:cNvPr>
        <xdr:cNvPicPr>
          <a:picLocks noChangeAspect="1"/>
        </xdr:cNvPicPr>
      </xdr:nvPicPr>
      <xdr:blipFill>
        <a:blip xmlns:r="http://schemas.openxmlformats.org/officeDocument/2006/relationships" r:embed="rId3"/>
        <a:stretch>
          <a:fillRect/>
        </a:stretch>
      </xdr:blipFill>
      <xdr:spPr>
        <a:xfrm>
          <a:off x="123393" y="20307301"/>
          <a:ext cx="18632198" cy="3370649"/>
        </a:xfrm>
        <a:prstGeom prst="rect">
          <a:avLst/>
        </a:prstGeom>
      </xdr:spPr>
    </xdr:pic>
    <xdr:clientData/>
  </xdr:twoCellAnchor>
  <xdr:oneCellAnchor>
    <xdr:from>
      <xdr:col>0</xdr:col>
      <xdr:colOff>71438</xdr:colOff>
      <xdr:row>130</xdr:row>
      <xdr:rowOff>161139</xdr:rowOff>
    </xdr:from>
    <xdr:ext cx="2886111" cy="388696"/>
    <xdr:sp macro="" textlink="">
      <xdr:nvSpPr>
        <xdr:cNvPr id="11" name="テキスト ボックス 10">
          <a:extLst>
            <a:ext uri="{FF2B5EF4-FFF2-40B4-BE49-F238E27FC236}">
              <a16:creationId xmlns:a16="http://schemas.microsoft.com/office/drawing/2014/main" id="{BE94D75D-19CC-4444-901A-3D904BE08F0F}"/>
            </a:ext>
          </a:extLst>
        </xdr:cNvPr>
        <xdr:cNvSpPr txBox="1"/>
      </xdr:nvSpPr>
      <xdr:spPr>
        <a:xfrm>
          <a:off x="71438" y="23852412"/>
          <a:ext cx="2886111"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主要な発表済みタイトルのみ記載</a:t>
          </a:r>
        </a:p>
      </xdr:txBody>
    </xdr:sp>
    <xdr:clientData/>
  </xdr:oneCellAnchor>
  <xdr:oneCellAnchor>
    <xdr:from>
      <xdr:col>0</xdr:col>
      <xdr:colOff>176213</xdr:colOff>
      <xdr:row>155</xdr:row>
      <xdr:rowOff>50413</xdr:rowOff>
    </xdr:from>
    <xdr:ext cx="7457554" cy="600421"/>
    <xdr:sp macro="" textlink="">
      <xdr:nvSpPr>
        <xdr:cNvPr id="12" name="テキスト ボックス 11">
          <a:extLst>
            <a:ext uri="{FF2B5EF4-FFF2-40B4-BE49-F238E27FC236}">
              <a16:creationId xmlns:a16="http://schemas.microsoft.com/office/drawing/2014/main" id="{0FDF2377-49FD-4451-9252-1056D320856C}"/>
            </a:ext>
          </a:extLst>
        </xdr:cNvPr>
        <xdr:cNvSpPr txBox="1"/>
      </xdr:nvSpPr>
      <xdr:spPr>
        <a:xfrm>
          <a:off x="176213" y="28071231"/>
          <a:ext cx="7457554" cy="60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b="0" kern="1200">
              <a:solidFill>
                <a:sysClr val="windowText" lastClr="000000"/>
              </a:solidFill>
              <a:latin typeface="Meiryo UI" panose="020B0604030504040204" pitchFamily="50" charset="-128"/>
              <a:ea typeface="Meiryo UI" panose="020B0604030504040204" pitchFamily="50" charset="-128"/>
            </a:rPr>
            <a:t>【Q3</a:t>
          </a:r>
          <a:r>
            <a:rPr kumimoji="1" lang="ja-JP" altLang="en-US" sz="2400" b="0" kern="1200">
              <a:solidFill>
                <a:sysClr val="windowText" lastClr="000000"/>
              </a:solidFill>
              <a:latin typeface="Meiryo UI" panose="020B0604030504040204" pitchFamily="50" charset="-128"/>
              <a:ea typeface="Meiryo UI" panose="020B0604030504040204" pitchFamily="50" charset="-128"/>
            </a:rPr>
            <a:t>以前の主な販売タイトル・</a:t>
          </a:r>
          <a:r>
            <a:rPr kumimoji="1" lang="en-US" altLang="ja-JP" sz="2400" b="0" kern="1200">
              <a:solidFill>
                <a:sysClr val="windowText" lastClr="000000"/>
              </a:solidFill>
              <a:latin typeface="Meiryo UI" panose="020B0604030504040204" pitchFamily="50" charset="-128"/>
              <a:ea typeface="Meiryo UI" panose="020B0604030504040204" pitchFamily="50" charset="-128"/>
            </a:rPr>
            <a:t>Q4</a:t>
          </a:r>
          <a:r>
            <a:rPr kumimoji="1" lang="ja-JP" altLang="en-US" sz="2400" b="0" kern="1200">
              <a:solidFill>
                <a:sysClr val="windowText" lastClr="000000"/>
              </a:solidFill>
              <a:latin typeface="Meiryo UI" panose="020B0604030504040204" pitchFamily="50" charset="-128"/>
              <a:ea typeface="Meiryo UI" panose="020B0604030504040204" pitchFamily="50" charset="-128"/>
            </a:rPr>
            <a:t>以降の販売予定タイトル</a:t>
          </a:r>
          <a:r>
            <a:rPr kumimoji="1" lang="en-US" altLang="ja-JP" sz="2400" b="0" kern="1200">
              <a:solidFill>
                <a:sysClr val="windowText" lastClr="000000"/>
              </a:solidFill>
              <a:latin typeface="Meiryo UI" panose="020B0604030504040204" pitchFamily="50" charset="-128"/>
              <a:ea typeface="Meiryo UI" panose="020B0604030504040204" pitchFamily="50" charset="-128"/>
            </a:rPr>
            <a:t>】</a:t>
          </a:r>
        </a:p>
      </xdr:txBody>
    </xdr:sp>
    <xdr:clientData/>
  </xdr:oneCellAnchor>
  <xdr:twoCellAnchor editAs="oneCell">
    <xdr:from>
      <xdr:col>0</xdr:col>
      <xdr:colOff>158029</xdr:colOff>
      <xdr:row>176</xdr:row>
      <xdr:rowOff>67583</xdr:rowOff>
    </xdr:from>
    <xdr:to>
      <xdr:col>24</xdr:col>
      <xdr:colOff>699247</xdr:colOff>
      <xdr:row>189</xdr:row>
      <xdr:rowOff>84688</xdr:rowOff>
    </xdr:to>
    <xdr:pic>
      <xdr:nvPicPr>
        <xdr:cNvPr id="13" name="図 12">
          <a:extLst>
            <a:ext uri="{FF2B5EF4-FFF2-40B4-BE49-F238E27FC236}">
              <a16:creationId xmlns:a16="http://schemas.microsoft.com/office/drawing/2014/main" id="{B616ECCB-93B4-4E67-A166-47AB1F1424B4}"/>
            </a:ext>
          </a:extLst>
        </xdr:cNvPr>
        <xdr:cNvPicPr>
          <a:picLocks noChangeAspect="1"/>
        </xdr:cNvPicPr>
      </xdr:nvPicPr>
      <xdr:blipFill>
        <a:blip xmlns:r="http://schemas.openxmlformats.org/officeDocument/2006/relationships" r:embed="rId4"/>
        <a:stretch>
          <a:fillRect/>
        </a:stretch>
      </xdr:blipFill>
      <xdr:spPr>
        <a:xfrm>
          <a:off x="158029" y="32452583"/>
          <a:ext cx="18656036" cy="3619287"/>
        </a:xfrm>
        <a:prstGeom prst="rect">
          <a:avLst/>
        </a:prstGeom>
      </xdr:spPr>
    </xdr:pic>
    <xdr:clientData/>
  </xdr:twoCellAnchor>
  <xdr:twoCellAnchor editAs="oneCell">
    <xdr:from>
      <xdr:col>0</xdr:col>
      <xdr:colOff>158029</xdr:colOff>
      <xdr:row>159</xdr:row>
      <xdr:rowOff>17319</xdr:rowOff>
    </xdr:from>
    <xdr:to>
      <xdr:col>24</xdr:col>
      <xdr:colOff>699245</xdr:colOff>
      <xdr:row>174</xdr:row>
      <xdr:rowOff>127871</xdr:rowOff>
    </xdr:to>
    <xdr:pic>
      <xdr:nvPicPr>
        <xdr:cNvPr id="14" name="図 13">
          <a:extLst>
            <a:ext uri="{FF2B5EF4-FFF2-40B4-BE49-F238E27FC236}">
              <a16:creationId xmlns:a16="http://schemas.microsoft.com/office/drawing/2014/main" id="{BB9FC164-C5E6-4C31-A90E-9BF08FBD855D}"/>
            </a:ext>
          </a:extLst>
        </xdr:cNvPr>
        <xdr:cNvPicPr>
          <a:picLocks noChangeAspect="1"/>
        </xdr:cNvPicPr>
      </xdr:nvPicPr>
      <xdr:blipFill>
        <a:blip xmlns:r="http://schemas.openxmlformats.org/officeDocument/2006/relationships" r:embed="rId5"/>
        <a:stretch>
          <a:fillRect/>
        </a:stretch>
      </xdr:blipFill>
      <xdr:spPr>
        <a:xfrm>
          <a:off x="158029" y="28730864"/>
          <a:ext cx="18656034" cy="3227825"/>
        </a:xfrm>
        <a:prstGeom prst="rect">
          <a:avLst/>
        </a:prstGeom>
      </xdr:spPr>
    </xdr:pic>
    <xdr:clientData/>
  </xdr:twoCellAnchor>
  <xdr:oneCellAnchor>
    <xdr:from>
      <xdr:col>0</xdr:col>
      <xdr:colOff>176213</xdr:colOff>
      <xdr:row>150</xdr:row>
      <xdr:rowOff>156054</xdr:rowOff>
    </xdr:from>
    <xdr:ext cx="5065041" cy="769826"/>
    <xdr:sp macro="" textlink="">
      <xdr:nvSpPr>
        <xdr:cNvPr id="15" name="テキスト ボックス 14">
          <a:extLst>
            <a:ext uri="{FF2B5EF4-FFF2-40B4-BE49-F238E27FC236}">
              <a16:creationId xmlns:a16="http://schemas.microsoft.com/office/drawing/2014/main" id="{94991D82-F8AB-4EE2-8C07-F33F974E7889}"/>
            </a:ext>
          </a:extLst>
        </xdr:cNvPr>
        <xdr:cNvSpPr txBox="1"/>
      </xdr:nvSpPr>
      <xdr:spPr>
        <a:xfrm>
          <a:off x="176213" y="27310963"/>
          <a:ext cx="5065041" cy="769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kern="1200">
              <a:solidFill>
                <a:srgbClr val="00B050"/>
              </a:solidFill>
              <a:latin typeface="Meiryo UI" panose="020B0604030504040204" pitchFamily="50" charset="-128"/>
              <a:ea typeface="Meiryo UI" panose="020B0604030504040204" pitchFamily="50" charset="-128"/>
            </a:rPr>
            <a:t>販売スケジュール（遊技機）</a:t>
          </a:r>
        </a:p>
      </xdr:txBody>
    </xdr:sp>
    <xdr:clientData/>
  </xdr:oneCellAnchor>
  <xdr:oneCellAnchor>
    <xdr:from>
      <xdr:col>0</xdr:col>
      <xdr:colOff>176213</xdr:colOff>
      <xdr:row>189</xdr:row>
      <xdr:rowOff>219076</xdr:rowOff>
    </xdr:from>
    <xdr:ext cx="11259108" cy="1616596"/>
    <xdr:sp macro="" textlink="">
      <xdr:nvSpPr>
        <xdr:cNvPr id="16" name="テキスト ボックス 15">
          <a:extLst>
            <a:ext uri="{FF2B5EF4-FFF2-40B4-BE49-F238E27FC236}">
              <a16:creationId xmlns:a16="http://schemas.microsoft.com/office/drawing/2014/main" id="{16AFCD4C-41B7-4542-9948-10928589E4C0}"/>
            </a:ext>
          </a:extLst>
        </xdr:cNvPr>
        <xdr:cNvSpPr txBox="1"/>
      </xdr:nvSpPr>
      <xdr:spPr>
        <a:xfrm>
          <a:off x="176213" y="36206258"/>
          <a:ext cx="11259108"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0" kern="1200" baseline="30000">
              <a:solidFill>
                <a:sysClr val="windowText" lastClr="000000"/>
              </a:solidFill>
              <a:latin typeface="Meiryo UI" panose="020B0604030504040204" pitchFamily="50" charset="-128"/>
              <a:ea typeface="Meiryo UI" panose="020B0604030504040204" pitchFamily="50" charset="-128"/>
            </a:rPr>
            <a:t>*</a:t>
          </a:r>
          <a:r>
            <a:rPr kumimoji="1" lang="en-US" altLang="ja-JP" sz="1200" b="0" kern="1200" baseline="30000">
              <a:solidFill>
                <a:sysClr val="windowText" lastClr="000000"/>
              </a:solidFill>
              <a:latin typeface="Meiryo UI" panose="020B0604030504040204" pitchFamily="50" charset="-128"/>
              <a:ea typeface="Meiryo UI" panose="020B0604030504040204" pitchFamily="50" charset="-128"/>
            </a:rPr>
            <a:t>1 </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スペックレンジ（パチスロ）：射幸帯にて区分（高</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中</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低射幸）。自社定義にて算出。</a:t>
          </a:r>
        </a:p>
        <a:p>
          <a:r>
            <a:rPr kumimoji="1" lang="ja-JP" altLang="en-US" sz="1200" b="0" kern="1200" baseline="30000">
              <a:solidFill>
                <a:sysClr val="windowText" lastClr="000000"/>
              </a:solidFill>
              <a:latin typeface="Meiryo UI" panose="020B0604030504040204" pitchFamily="50" charset="-128"/>
              <a:ea typeface="Meiryo UI" panose="020B0604030504040204" pitchFamily="50" charset="-128"/>
            </a:rPr>
            <a:t>*</a:t>
          </a:r>
          <a:r>
            <a:rPr kumimoji="1" lang="en-US" altLang="ja-JP" sz="1200" b="0" kern="1200" baseline="30000">
              <a:solidFill>
                <a:sysClr val="windowText" lastClr="000000"/>
              </a:solidFill>
              <a:latin typeface="Meiryo UI" panose="020B0604030504040204" pitchFamily="50" charset="-128"/>
              <a:ea typeface="Meiryo UI" panose="020B0604030504040204" pitchFamily="50" charset="-128"/>
            </a:rPr>
            <a:t>2 </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スペックレンジ（パチンコ）：図柄揃い確率（実質</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TS</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）にて区分（ハイ</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ハイミドル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ミニマム</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その他）。ダイコク電機㈱の大当たり確率区分に準拠。</a:t>
          </a:r>
        </a:p>
        <a:p>
          <a:r>
            <a:rPr kumimoji="1" lang="ja-JP" altLang="en-US" sz="1200" b="0" kern="1200">
              <a:solidFill>
                <a:sysClr val="windowText" lastClr="000000"/>
              </a:solidFill>
              <a:latin typeface="Meiryo UI" panose="020B0604030504040204" pitchFamily="50" charset="-128"/>
              <a:ea typeface="Meiryo UI" panose="020B0604030504040204" pitchFamily="50" charset="-128"/>
            </a:rPr>
            <a:t>　　　　　　　　　　　　　　　　　　ハイ</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=1/320</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以下、ハイミドル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=1/280~1/319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=1/200~1/279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=1/120~1/199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=1/40~1/119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、ミニマム</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=1/39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以上</a:t>
          </a:r>
        </a:p>
        <a:p>
          <a:endParaRPr kumimoji="1" lang="en-US" altLang="ja-JP" sz="1200" b="0" kern="1200">
            <a:solidFill>
              <a:sysClr val="windowText" lastClr="000000"/>
            </a:solidFill>
            <a:latin typeface="Meiryo UI" panose="020B0604030504040204" pitchFamily="50" charset="-128"/>
            <a:ea typeface="Meiryo UI" panose="020B0604030504040204" pitchFamily="50" charset="-128"/>
          </a:endParaRPr>
        </a:p>
        <a:p>
          <a:r>
            <a:rPr kumimoji="1" lang="en-US" altLang="ja-JP" sz="1200" b="0" kern="1200">
              <a:solidFill>
                <a:sysClr val="windowText" lastClr="000000"/>
              </a:solidFill>
              <a:latin typeface="Meiryo UI" panose="020B0604030504040204" pitchFamily="50" charset="-128"/>
              <a:ea typeface="Meiryo UI" panose="020B0604030504040204" pitchFamily="50" charset="-128"/>
            </a:rPr>
            <a:t>※2026/3</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期における販売台数のみ記載</a:t>
          </a:r>
        </a:p>
        <a:p>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発表済みタイトルのみ記載</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71438</xdr:colOff>
      <xdr:row>45</xdr:row>
      <xdr:rowOff>80243</xdr:rowOff>
    </xdr:from>
    <xdr:ext cx="2841932" cy="388696"/>
    <xdr:sp macro="" textlink="">
      <xdr:nvSpPr>
        <xdr:cNvPr id="3" name="テキスト ボックス 2">
          <a:extLst>
            <a:ext uri="{FF2B5EF4-FFF2-40B4-BE49-F238E27FC236}">
              <a16:creationId xmlns:a16="http://schemas.microsoft.com/office/drawing/2014/main" id="{47B41242-6E5E-423D-A085-EA3C6A836ED5}"/>
            </a:ext>
          </a:extLst>
        </xdr:cNvPr>
        <xdr:cNvSpPr txBox="1"/>
      </xdr:nvSpPr>
      <xdr:spPr>
        <a:xfrm>
          <a:off x="71438" y="9167093"/>
          <a:ext cx="284193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主な発表済みタイトルのみを記載</a:t>
          </a:r>
        </a:p>
      </xdr:txBody>
    </xdr:sp>
    <xdr:clientData/>
  </xdr:oneCellAnchor>
  <xdr:oneCellAnchor>
    <xdr:from>
      <xdr:col>0</xdr:col>
      <xdr:colOff>119063</xdr:colOff>
      <xdr:row>0</xdr:row>
      <xdr:rowOff>214313</xdr:rowOff>
    </xdr:from>
    <xdr:ext cx="5702267" cy="564193"/>
    <xdr:sp macro="" textlink="">
      <xdr:nvSpPr>
        <xdr:cNvPr id="4" name="テキスト ボックス 3">
          <a:extLst>
            <a:ext uri="{FF2B5EF4-FFF2-40B4-BE49-F238E27FC236}">
              <a16:creationId xmlns:a16="http://schemas.microsoft.com/office/drawing/2014/main" id="{1BD7D979-6301-423E-852A-69AFC784AD6D}"/>
            </a:ext>
          </a:extLst>
        </xdr:cNvPr>
        <xdr:cNvSpPr txBox="1"/>
      </xdr:nvSpPr>
      <xdr:spPr>
        <a:xfrm>
          <a:off x="119063" y="214313"/>
          <a:ext cx="5702267"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3200" b="1" kern="1200">
              <a:solidFill>
                <a:srgbClr val="0070C0"/>
              </a:solidFill>
              <a:latin typeface="Arial" panose="020B0604020202020204" pitchFamily="34" charset="0"/>
              <a:ea typeface="Meiryo UI" panose="020B0604030504040204" pitchFamily="50" charset="-128"/>
              <a:cs typeface="Arial" panose="020B0604020202020204" pitchFamily="34" charset="0"/>
            </a:rPr>
            <a:t>Roll-out Schedule (CS area) </a:t>
          </a:r>
          <a:endParaRPr kumimoji="1" lang="ja-JP" altLang="en-US" sz="3200" b="1" kern="1200">
            <a:solidFill>
              <a:srgbClr val="0070C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oneCellAnchor>
    <xdr:from>
      <xdr:col>0</xdr:col>
      <xdr:colOff>71438</xdr:colOff>
      <xdr:row>91</xdr:row>
      <xdr:rowOff>25745</xdr:rowOff>
    </xdr:from>
    <xdr:ext cx="11702947" cy="685059"/>
    <xdr:sp macro="" textlink="">
      <xdr:nvSpPr>
        <xdr:cNvPr id="7" name="テキスト ボックス 6">
          <a:extLst>
            <a:ext uri="{FF2B5EF4-FFF2-40B4-BE49-F238E27FC236}">
              <a16:creationId xmlns:a16="http://schemas.microsoft.com/office/drawing/2014/main" id="{686832EA-63CC-45FA-B1E2-673EF7917FF6}"/>
            </a:ext>
          </a:extLst>
        </xdr:cNvPr>
        <xdr:cNvSpPr txBox="1"/>
      </xdr:nvSpPr>
      <xdr:spPr>
        <a:xfrm>
          <a:off x="71438" y="16962927"/>
          <a:ext cx="11702947" cy="685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*UNLIMITED PRODUCE</a:t>
          </a:r>
          <a:r>
            <a:rPr kumimoji="1" lang="ja-JP" altLang="en-US" sz="1400" kern="1200">
              <a:latin typeface="Meiryo UI" panose="020B0604030504040204" pitchFamily="50" charset="-128"/>
              <a:ea typeface="Meiryo UI" panose="020B0604030504040204" pitchFamily="50" charset="-128"/>
            </a:rPr>
            <a:t>プロジェクト＝アニメーション作品のプロデュース事業の強化を目的とし、他社スタジオとも協業したアニメ作品のプロデュースを行う取り組み</a:t>
          </a:r>
        </a:p>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主要な発表済み作品のみ記載</a:t>
          </a:r>
        </a:p>
      </xdr:txBody>
    </xdr:sp>
    <xdr:clientData/>
  </xdr:oneCellAnchor>
  <xdr:oneCellAnchor>
    <xdr:from>
      <xdr:col>0</xdr:col>
      <xdr:colOff>71438</xdr:colOff>
      <xdr:row>130</xdr:row>
      <xdr:rowOff>161139</xdr:rowOff>
    </xdr:from>
    <xdr:ext cx="2886111" cy="388696"/>
    <xdr:sp macro="" textlink="">
      <xdr:nvSpPr>
        <xdr:cNvPr id="10" name="テキスト ボックス 9">
          <a:extLst>
            <a:ext uri="{FF2B5EF4-FFF2-40B4-BE49-F238E27FC236}">
              <a16:creationId xmlns:a16="http://schemas.microsoft.com/office/drawing/2014/main" id="{951ECD41-2E4A-4A34-A657-4851C2C27600}"/>
            </a:ext>
          </a:extLst>
        </xdr:cNvPr>
        <xdr:cNvSpPr txBox="1"/>
      </xdr:nvSpPr>
      <xdr:spPr>
        <a:xfrm>
          <a:off x="71438" y="24830889"/>
          <a:ext cx="2886111"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主要な発表済みタイトルのみ記載</a:t>
          </a:r>
        </a:p>
      </xdr:txBody>
    </xdr:sp>
    <xdr:clientData/>
  </xdr:oneCellAnchor>
  <xdr:oneCellAnchor>
    <xdr:from>
      <xdr:col>0</xdr:col>
      <xdr:colOff>176213</xdr:colOff>
      <xdr:row>155</xdr:row>
      <xdr:rowOff>50413</xdr:rowOff>
    </xdr:from>
    <xdr:ext cx="9664633" cy="600421"/>
    <xdr:sp macro="" textlink="">
      <xdr:nvSpPr>
        <xdr:cNvPr id="11" name="テキスト ボックス 10">
          <a:extLst>
            <a:ext uri="{FF2B5EF4-FFF2-40B4-BE49-F238E27FC236}">
              <a16:creationId xmlns:a16="http://schemas.microsoft.com/office/drawing/2014/main" id="{D627EF67-9657-4C7C-8CA1-8C32707958AC}"/>
            </a:ext>
          </a:extLst>
        </xdr:cNvPr>
        <xdr:cNvSpPr txBox="1"/>
      </xdr:nvSpPr>
      <xdr:spPr>
        <a:xfrm>
          <a:off x="176213" y="28071231"/>
          <a:ext cx="9664633" cy="60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b="0" kern="1200">
              <a:solidFill>
                <a:sysClr val="windowText" lastClr="000000"/>
              </a:solidFill>
              <a:latin typeface="Meiryo UI" panose="020B0604030504040204" pitchFamily="50" charset="-128"/>
              <a:ea typeface="Meiryo UI" panose="020B0604030504040204" pitchFamily="50" charset="-128"/>
            </a:rPr>
            <a:t>[Main titles sold in Q2 / titles planned to be sold in or after Q3]</a:t>
          </a:r>
        </a:p>
      </xdr:txBody>
    </xdr:sp>
    <xdr:clientData/>
  </xdr:oneCellAnchor>
  <xdr:oneCellAnchor>
    <xdr:from>
      <xdr:col>0</xdr:col>
      <xdr:colOff>176213</xdr:colOff>
      <xdr:row>150</xdr:row>
      <xdr:rowOff>156054</xdr:rowOff>
    </xdr:from>
    <xdr:ext cx="10925555" cy="769826"/>
    <xdr:sp macro="" textlink="">
      <xdr:nvSpPr>
        <xdr:cNvPr id="14" name="テキスト ボックス 13">
          <a:extLst>
            <a:ext uri="{FF2B5EF4-FFF2-40B4-BE49-F238E27FC236}">
              <a16:creationId xmlns:a16="http://schemas.microsoft.com/office/drawing/2014/main" id="{D0508412-144E-4B65-8714-E8267C6B9E1D}"/>
            </a:ext>
          </a:extLst>
        </xdr:cNvPr>
        <xdr:cNvSpPr txBox="1"/>
      </xdr:nvSpPr>
      <xdr:spPr>
        <a:xfrm>
          <a:off x="176213" y="27310963"/>
          <a:ext cx="10925555" cy="769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3200" b="1" kern="1200">
              <a:solidFill>
                <a:srgbClr val="00B050"/>
              </a:solidFill>
              <a:latin typeface="Meiryo UI" panose="020B0604030504040204" pitchFamily="50" charset="-128"/>
              <a:ea typeface="Meiryo UI" panose="020B0604030504040204" pitchFamily="50" charset="-128"/>
            </a:rPr>
            <a:t>Sales Schedule</a:t>
          </a:r>
          <a:r>
            <a:rPr kumimoji="1" lang="ja-JP" altLang="en-US" sz="3200" b="1" kern="1200">
              <a:solidFill>
                <a:srgbClr val="00B050"/>
              </a:solidFill>
              <a:latin typeface="Meiryo UI" panose="020B0604030504040204" pitchFamily="50" charset="-128"/>
              <a:ea typeface="Meiryo UI" panose="020B0604030504040204" pitchFamily="50" charset="-128"/>
            </a:rPr>
            <a:t>（</a:t>
          </a:r>
          <a:r>
            <a:rPr kumimoji="1" lang="en-US" altLang="ja-JP" sz="3200" b="1" kern="1200">
              <a:solidFill>
                <a:srgbClr val="00B050"/>
              </a:solidFill>
              <a:latin typeface="Meiryo UI" panose="020B0604030504040204" pitchFamily="50" charset="-128"/>
              <a:ea typeface="Meiryo UI" panose="020B0604030504040204" pitchFamily="50" charset="-128"/>
            </a:rPr>
            <a:t>Pachislot &amp; Pachinko Machines</a:t>
          </a:r>
          <a:r>
            <a:rPr kumimoji="1" lang="ja-JP" altLang="en-US" sz="3200" b="1" kern="1200">
              <a:solidFill>
                <a:srgbClr val="00B050"/>
              </a:solidFill>
              <a:latin typeface="Meiryo UI" panose="020B0604030504040204" pitchFamily="50" charset="-128"/>
              <a:ea typeface="Meiryo UI" panose="020B0604030504040204" pitchFamily="50" charset="-128"/>
            </a:rPr>
            <a:t>）</a:t>
          </a:r>
        </a:p>
      </xdr:txBody>
    </xdr:sp>
    <xdr:clientData/>
  </xdr:oneCellAnchor>
  <xdr:oneCellAnchor>
    <xdr:from>
      <xdr:col>0</xdr:col>
      <xdr:colOff>176213</xdr:colOff>
      <xdr:row>190</xdr:row>
      <xdr:rowOff>28576</xdr:rowOff>
    </xdr:from>
    <xdr:ext cx="11259108" cy="1616596"/>
    <xdr:sp macro="" textlink="">
      <xdr:nvSpPr>
        <xdr:cNvPr id="15" name="テキスト ボックス 14">
          <a:extLst>
            <a:ext uri="{FF2B5EF4-FFF2-40B4-BE49-F238E27FC236}">
              <a16:creationId xmlns:a16="http://schemas.microsoft.com/office/drawing/2014/main" id="{586B66BD-8BDE-40BF-92C1-2CF5B88245C4}"/>
            </a:ext>
          </a:extLst>
        </xdr:cNvPr>
        <xdr:cNvSpPr txBox="1"/>
      </xdr:nvSpPr>
      <xdr:spPr>
        <a:xfrm>
          <a:off x="176213" y="36292849"/>
          <a:ext cx="11259108"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0" kern="1200" baseline="30000">
              <a:solidFill>
                <a:sysClr val="windowText" lastClr="000000"/>
              </a:solidFill>
              <a:latin typeface="Meiryo UI" panose="020B0604030504040204" pitchFamily="50" charset="-128"/>
              <a:ea typeface="Meiryo UI" panose="020B0604030504040204" pitchFamily="50" charset="-128"/>
            </a:rPr>
            <a:t>*</a:t>
          </a:r>
          <a:r>
            <a:rPr kumimoji="1" lang="en-US" altLang="ja-JP" sz="1200" b="0" kern="1200" baseline="30000">
              <a:solidFill>
                <a:sysClr val="windowText" lastClr="000000"/>
              </a:solidFill>
              <a:latin typeface="Meiryo UI" panose="020B0604030504040204" pitchFamily="50" charset="-128"/>
              <a:ea typeface="Meiryo UI" panose="020B0604030504040204" pitchFamily="50" charset="-128"/>
            </a:rPr>
            <a:t>1 </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スペックレンジ（パチスロ）：射幸帯にて区分（高</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中</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低射幸）。自社定義にて算出。</a:t>
          </a:r>
        </a:p>
        <a:p>
          <a:r>
            <a:rPr kumimoji="1" lang="ja-JP" altLang="en-US" sz="1200" b="0" kern="1200" baseline="30000">
              <a:solidFill>
                <a:sysClr val="windowText" lastClr="000000"/>
              </a:solidFill>
              <a:latin typeface="Meiryo UI" panose="020B0604030504040204" pitchFamily="50" charset="-128"/>
              <a:ea typeface="Meiryo UI" panose="020B0604030504040204" pitchFamily="50" charset="-128"/>
            </a:rPr>
            <a:t>*</a:t>
          </a:r>
          <a:r>
            <a:rPr kumimoji="1" lang="en-US" altLang="ja-JP" sz="1200" b="0" kern="1200" baseline="30000">
              <a:solidFill>
                <a:sysClr val="windowText" lastClr="000000"/>
              </a:solidFill>
              <a:latin typeface="Meiryo UI" panose="020B0604030504040204" pitchFamily="50" charset="-128"/>
              <a:ea typeface="Meiryo UI" panose="020B0604030504040204" pitchFamily="50" charset="-128"/>
            </a:rPr>
            <a:t>2 </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スペックレンジ（パチンコ）：図柄揃い確率（実質</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TS</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）にて区分（ハイ</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ハイミドル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ミニマム</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その他）。ダイコク電機㈱の大当たり確率区分に準拠。</a:t>
          </a:r>
        </a:p>
        <a:p>
          <a:r>
            <a:rPr kumimoji="1" lang="ja-JP" altLang="en-US" sz="1200" b="0" kern="1200">
              <a:solidFill>
                <a:sysClr val="windowText" lastClr="000000"/>
              </a:solidFill>
              <a:latin typeface="Meiryo UI" panose="020B0604030504040204" pitchFamily="50" charset="-128"/>
              <a:ea typeface="Meiryo UI" panose="020B0604030504040204" pitchFamily="50" charset="-128"/>
            </a:rPr>
            <a:t>　　　　　　　　　　　　　　　　　　ハイ</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=1/320</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以下、ハイミドル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=1/280~1/319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=1/200~1/279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=1/120~1/199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=1/40~1/119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、ミニマム</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=1/39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以上</a:t>
          </a:r>
        </a:p>
        <a:p>
          <a:endParaRPr kumimoji="1" lang="en-US" altLang="ja-JP" sz="1200" b="0" kern="1200">
            <a:solidFill>
              <a:sysClr val="windowText" lastClr="000000"/>
            </a:solidFill>
            <a:latin typeface="Meiryo UI" panose="020B0604030504040204" pitchFamily="50" charset="-128"/>
            <a:ea typeface="Meiryo UI" panose="020B0604030504040204" pitchFamily="50" charset="-128"/>
          </a:endParaRPr>
        </a:p>
        <a:p>
          <a:r>
            <a:rPr kumimoji="1" lang="en-US" altLang="ja-JP" sz="1200" b="0" kern="1200">
              <a:solidFill>
                <a:sysClr val="windowText" lastClr="000000"/>
              </a:solidFill>
              <a:latin typeface="Meiryo UI" panose="020B0604030504040204" pitchFamily="50" charset="-128"/>
              <a:ea typeface="Meiryo UI" panose="020B0604030504040204" pitchFamily="50" charset="-128"/>
            </a:rPr>
            <a:t>※2026/3</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期における販売台数のみ記載</a:t>
          </a:r>
        </a:p>
        <a:p>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発表済みタイトルのみ記載</a:t>
          </a:r>
        </a:p>
      </xdr:txBody>
    </xdr:sp>
    <xdr:clientData/>
  </xdr:oneCellAnchor>
  <xdr:twoCellAnchor editAs="oneCell">
    <xdr:from>
      <xdr:col>0</xdr:col>
      <xdr:colOff>155863</xdr:colOff>
      <xdr:row>159</xdr:row>
      <xdr:rowOff>17318</xdr:rowOff>
    </xdr:from>
    <xdr:to>
      <xdr:col>24</xdr:col>
      <xdr:colOff>675409</xdr:colOff>
      <xdr:row>173</xdr:row>
      <xdr:rowOff>237450</xdr:rowOff>
    </xdr:to>
    <xdr:pic>
      <xdr:nvPicPr>
        <xdr:cNvPr id="16" name="図 15">
          <a:extLst>
            <a:ext uri="{FF2B5EF4-FFF2-40B4-BE49-F238E27FC236}">
              <a16:creationId xmlns:a16="http://schemas.microsoft.com/office/drawing/2014/main" id="{25CB5355-663A-DC57-15F9-EA68D5697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863" y="28730863"/>
          <a:ext cx="18634364" cy="3060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155864</xdr:colOff>
      <xdr:row>174</xdr:row>
      <xdr:rowOff>134600</xdr:rowOff>
    </xdr:from>
    <xdr:to>
      <xdr:col>24</xdr:col>
      <xdr:colOff>658091</xdr:colOff>
      <xdr:row>189</xdr:row>
      <xdr:rowOff>219902</xdr:rowOff>
    </xdr:to>
    <xdr:pic>
      <xdr:nvPicPr>
        <xdr:cNvPr id="17" name="図 16">
          <a:extLst>
            <a:ext uri="{FF2B5EF4-FFF2-40B4-BE49-F238E27FC236}">
              <a16:creationId xmlns:a16="http://schemas.microsoft.com/office/drawing/2014/main" id="{A50457BE-DFE4-0869-C632-32505CE015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5864" y="31965418"/>
          <a:ext cx="18617045" cy="4241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138546</xdr:colOff>
      <xdr:row>110</xdr:row>
      <xdr:rowOff>121228</xdr:rowOff>
    </xdr:from>
    <xdr:to>
      <xdr:col>24</xdr:col>
      <xdr:colOff>658091</xdr:colOff>
      <xdr:row>130</xdr:row>
      <xdr:rowOff>26342</xdr:rowOff>
    </xdr:to>
    <xdr:pic>
      <xdr:nvPicPr>
        <xdr:cNvPr id="18" name="図 17">
          <a:extLst>
            <a:ext uri="{FF2B5EF4-FFF2-40B4-BE49-F238E27FC236}">
              <a16:creationId xmlns:a16="http://schemas.microsoft.com/office/drawing/2014/main" id="{D1B8FD46-8A8C-6E1C-9DEC-946B8AFD84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546" y="20348864"/>
          <a:ext cx="18634363" cy="336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103909</xdr:colOff>
      <xdr:row>55</xdr:row>
      <xdr:rowOff>17319</xdr:rowOff>
    </xdr:from>
    <xdr:to>
      <xdr:col>24</xdr:col>
      <xdr:colOff>640773</xdr:colOff>
      <xdr:row>90</xdr:row>
      <xdr:rowOff>92742</xdr:rowOff>
    </xdr:to>
    <xdr:pic>
      <xdr:nvPicPr>
        <xdr:cNvPr id="19" name="図 18">
          <a:extLst>
            <a:ext uri="{FF2B5EF4-FFF2-40B4-BE49-F238E27FC236}">
              <a16:creationId xmlns:a16="http://schemas.microsoft.com/office/drawing/2014/main" id="{8796C6DB-514E-1121-6D53-3DBDD01B0F7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3909" y="10719955"/>
          <a:ext cx="18651682" cy="6136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103909</xdr:colOff>
      <xdr:row>2</xdr:row>
      <xdr:rowOff>0</xdr:rowOff>
    </xdr:from>
    <xdr:to>
      <xdr:col>24</xdr:col>
      <xdr:colOff>658091</xdr:colOff>
      <xdr:row>44</xdr:row>
      <xdr:rowOff>60404</xdr:rowOff>
    </xdr:to>
    <xdr:pic>
      <xdr:nvPicPr>
        <xdr:cNvPr id="20" name="図 19">
          <a:extLst>
            <a:ext uri="{FF2B5EF4-FFF2-40B4-BE49-F238E27FC236}">
              <a16:creationId xmlns:a16="http://schemas.microsoft.com/office/drawing/2014/main" id="{806AB923-7218-A560-479B-7F95A11C5E6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3909" y="935182"/>
          <a:ext cx="18669000" cy="77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119063</xdr:colOff>
      <xdr:row>51</xdr:row>
      <xdr:rowOff>76580</xdr:rowOff>
    </xdr:from>
    <xdr:ext cx="7138236" cy="564193"/>
    <xdr:sp macro="" textlink="">
      <xdr:nvSpPr>
        <xdr:cNvPr id="21" name="テキスト ボックス 20">
          <a:extLst>
            <a:ext uri="{FF2B5EF4-FFF2-40B4-BE49-F238E27FC236}">
              <a16:creationId xmlns:a16="http://schemas.microsoft.com/office/drawing/2014/main" id="{539D5E2A-165C-DE67-82BA-9AAB591ECC0D}"/>
            </a:ext>
          </a:extLst>
        </xdr:cNvPr>
        <xdr:cNvSpPr txBox="1"/>
      </xdr:nvSpPr>
      <xdr:spPr>
        <a:xfrm>
          <a:off x="119063" y="9965262"/>
          <a:ext cx="7138236"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3200" b="1" kern="1200">
              <a:solidFill>
                <a:srgbClr val="0070C0"/>
              </a:solidFill>
              <a:latin typeface="Arial" panose="020B0604020202020204" pitchFamily="34" charset="0"/>
              <a:ea typeface="Meiryo UI" panose="020B0604030504040204" pitchFamily="50" charset="-128"/>
              <a:cs typeface="Arial" panose="020B0604020202020204" pitchFamily="34" charset="0"/>
            </a:rPr>
            <a:t>Roll-out Schedule (Animation area) </a:t>
          </a:r>
          <a:endParaRPr kumimoji="1" lang="ja-JP" altLang="en-US" sz="3200" b="1" kern="1200">
            <a:solidFill>
              <a:srgbClr val="0070C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oneCellAnchor>
    <xdr:from>
      <xdr:col>0</xdr:col>
      <xdr:colOff>119063</xdr:colOff>
      <xdr:row>106</xdr:row>
      <xdr:rowOff>128534</xdr:rowOff>
    </xdr:from>
    <xdr:ext cx="6895414" cy="564193"/>
    <xdr:sp macro="" textlink="">
      <xdr:nvSpPr>
        <xdr:cNvPr id="22" name="テキスト ボックス 21">
          <a:extLst>
            <a:ext uri="{FF2B5EF4-FFF2-40B4-BE49-F238E27FC236}">
              <a16:creationId xmlns:a16="http://schemas.microsoft.com/office/drawing/2014/main" id="{31CA0112-F7A8-61D3-8792-AABDD645E30C}"/>
            </a:ext>
          </a:extLst>
        </xdr:cNvPr>
        <xdr:cNvSpPr txBox="1"/>
      </xdr:nvSpPr>
      <xdr:spPr>
        <a:xfrm>
          <a:off x="119063" y="19663443"/>
          <a:ext cx="6895414"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3200" b="1" kern="1200">
              <a:solidFill>
                <a:srgbClr val="0070C0"/>
              </a:solidFill>
              <a:latin typeface="Arial" panose="020B0604020202020204" pitchFamily="34" charset="0"/>
              <a:ea typeface="Meiryo UI" panose="020B0604030504040204" pitchFamily="50" charset="-128"/>
              <a:cs typeface="Arial" panose="020B0604020202020204" pitchFamily="34" charset="0"/>
            </a:rPr>
            <a:t>Roll-out Schedule (AM&amp;TOY area) </a:t>
          </a:r>
          <a:endParaRPr kumimoji="1" lang="ja-JP" altLang="en-US" sz="3200" b="1" kern="1200">
            <a:solidFill>
              <a:srgbClr val="0070C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95249</xdr:colOff>
      <xdr:row>2</xdr:row>
      <xdr:rowOff>46800</xdr:rowOff>
    </xdr:from>
    <xdr:to>
      <xdr:col>18</xdr:col>
      <xdr:colOff>127000</xdr:colOff>
      <xdr:row>8</xdr:row>
      <xdr:rowOff>212186</xdr:rowOff>
    </xdr:to>
    <xdr:pic>
      <xdr:nvPicPr>
        <xdr:cNvPr id="39" name="図 38" descr="黒い背景と白い文字&#10;&#10;自動的に生成された説明">
          <a:extLst>
            <a:ext uri="{FF2B5EF4-FFF2-40B4-BE49-F238E27FC236}">
              <a16:creationId xmlns:a16="http://schemas.microsoft.com/office/drawing/2014/main" id="{00000000-0008-0000-1500-00002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49" y="459550"/>
          <a:ext cx="7683501" cy="1705261"/>
        </a:xfrm>
        <a:prstGeom prst="rect">
          <a:avLst/>
        </a:prstGeom>
      </xdr:spPr>
    </xdr:pic>
    <xdr:clientData/>
  </xdr:twoCellAnchor>
  <xdr:twoCellAnchor>
    <xdr:from>
      <xdr:col>0</xdr:col>
      <xdr:colOff>252557</xdr:colOff>
      <xdr:row>12</xdr:row>
      <xdr:rowOff>46183</xdr:rowOff>
    </xdr:from>
    <xdr:to>
      <xdr:col>27</xdr:col>
      <xdr:colOff>492125</xdr:colOff>
      <xdr:row>42</xdr:row>
      <xdr:rowOff>31750</xdr:rowOff>
    </xdr:to>
    <xdr:grpSp>
      <xdr:nvGrpSpPr>
        <xdr:cNvPr id="4" name="グループ化 3">
          <a:extLst>
            <a:ext uri="{FF2B5EF4-FFF2-40B4-BE49-F238E27FC236}">
              <a16:creationId xmlns:a16="http://schemas.microsoft.com/office/drawing/2014/main" id="{08DE4C2E-23A7-21DA-5BD8-B3CE2CF73262}"/>
            </a:ext>
          </a:extLst>
        </xdr:cNvPr>
        <xdr:cNvGrpSpPr/>
      </xdr:nvGrpSpPr>
      <xdr:grpSpPr>
        <a:xfrm>
          <a:off x="252557" y="3319319"/>
          <a:ext cx="17713613" cy="8107795"/>
          <a:chOff x="935182" y="2348058"/>
          <a:chExt cx="17781443" cy="8065942"/>
        </a:xfrm>
      </xdr:grpSpPr>
      <xdr:sp macro="" textlink="">
        <xdr:nvSpPr>
          <xdr:cNvPr id="37" name="正方形/長方形 36">
            <a:hlinkClick xmlns:r="http://schemas.openxmlformats.org/officeDocument/2006/relationships" r:id="rId2"/>
            <a:extLst>
              <a:ext uri="{FF2B5EF4-FFF2-40B4-BE49-F238E27FC236}">
                <a16:creationId xmlns:a16="http://schemas.microsoft.com/office/drawing/2014/main" id="{00000000-0008-0000-1500-000025000000}"/>
              </a:ext>
            </a:extLst>
          </xdr:cNvPr>
          <xdr:cNvSpPr/>
        </xdr:nvSpPr>
        <xdr:spPr>
          <a:xfrm>
            <a:off x="935182" y="4283364"/>
            <a:ext cx="17670317" cy="2003136"/>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050" b="1">
                <a:solidFill>
                  <a:sysClr val="windowText" lastClr="000000"/>
                </a:solidFill>
                <a:latin typeface="Meiryo UI" panose="020B0604030504040204" pitchFamily="50" charset="-128"/>
                <a:ea typeface="Meiryo UI" panose="020B0604030504040204" pitchFamily="50" charset="-128"/>
              </a:rPr>
              <a:t>ゲーミング法令及び規制に関わる、投資家・株主への注意事項</a:t>
            </a:r>
          </a:p>
          <a:p>
            <a:r>
              <a:rPr lang="ja-JP" altLang="en-US" sz="1000">
                <a:solidFill>
                  <a:sysClr val="windowText" lastClr="000000"/>
                </a:solidFill>
                <a:latin typeface="Meiryo UI" panose="020B0604030504040204" pitchFamily="50" charset="-128"/>
                <a:ea typeface="Meiryo UI" panose="020B0604030504040204" pitchFamily="50" charset="-128"/>
              </a:rPr>
              <a:t>当社は、株式公開会社としてネバダ州ゲーミング・コミッションに登録されており、当社の子会社として米国ネバダ州で事業を行う、セガサミークリエイション株式会社及びその完全子会社である</a:t>
            </a:r>
            <a:r>
              <a:rPr lang="en-US" altLang="ja-JP" sz="1000">
                <a:solidFill>
                  <a:sysClr val="windowText" lastClr="000000"/>
                </a:solidFill>
                <a:latin typeface="Meiryo UI" panose="020B0604030504040204" pitchFamily="50" charset="-128"/>
                <a:ea typeface="Meiryo UI" panose="020B0604030504040204" pitchFamily="50" charset="-128"/>
              </a:rPr>
              <a:t>Sega Sammy Creation, USA Inc.</a:t>
            </a:r>
            <a:r>
              <a:rPr lang="ja-JP" altLang="en-US" sz="1000">
                <a:solidFill>
                  <a:sysClr val="windowText" lastClr="000000"/>
                </a:solidFill>
                <a:latin typeface="Meiryo UI" panose="020B0604030504040204" pitchFamily="50" charset="-128"/>
                <a:ea typeface="Meiryo UI" panose="020B0604030504040204" pitchFamily="50" charset="-128"/>
              </a:rPr>
              <a:t>、</a:t>
            </a:r>
            <a:r>
              <a:rPr lang="en-US" altLang="ja-JP" sz="1000">
                <a:solidFill>
                  <a:sysClr val="windowText" lastClr="000000"/>
                </a:solidFill>
                <a:latin typeface="Meiryo UI" panose="020B0604030504040204" pitchFamily="50" charset="-128"/>
                <a:ea typeface="Meiryo UI" panose="020B0604030504040204" pitchFamily="50" charset="-128"/>
              </a:rPr>
              <a:t>GAN (UK) Limited, GAN Nevada, Inc.</a:t>
            </a:r>
            <a:r>
              <a:rPr lang="ja-JP" altLang="en-US" sz="1000">
                <a:solidFill>
                  <a:sysClr val="windowText" lastClr="000000"/>
                </a:solidFill>
                <a:latin typeface="Meiryo UI" panose="020B0604030504040204" pitchFamily="50" charset="-128"/>
                <a:ea typeface="Meiryo UI" panose="020B0604030504040204" pitchFamily="50" charset="-128"/>
              </a:rPr>
              <a:t>（以下、総称して「運営子会社」）の株式を直接的又は間接的に保有することについて適格であると認定されております。</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運営子会社は、ネバダ州においてゲーミング機器の製造・販売業者及び情報サービス事業者としてのライセンスを受けております。ネバダ州法の規制により、当社の株主もネバダ州ゲーミング当局が定める規則の適用対象となります。</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当該規制の内容については、</a:t>
            </a:r>
            <a:br>
              <a:rPr lang="en-US" altLang="ja-JP" sz="1000">
                <a:solidFill>
                  <a:sysClr val="windowText" lastClr="000000"/>
                </a:solidFill>
                <a:latin typeface="Meiryo UI" panose="020B0604030504040204" pitchFamily="50" charset="-128"/>
                <a:ea typeface="Meiryo UI" panose="020B0604030504040204" pitchFamily="50" charset="-128"/>
              </a:rPr>
            </a:br>
            <a:r>
              <a:rPr lang="en-US" altLang="ja-JP" sz="1000">
                <a:solidFill>
                  <a:sysClr val="windowText" lastClr="000000"/>
                </a:solidFill>
                <a:latin typeface="Meiryo UI" panose="020B0604030504040204" pitchFamily="50" charset="-128"/>
                <a:ea typeface="Meiryo UI" panose="020B0604030504040204" pitchFamily="50" charset="-128"/>
              </a:rPr>
              <a:t>https://www.segasammy.co.jp/ja/ir/stock/regulation/</a:t>
            </a:r>
            <a:br>
              <a:rPr lang="en-US" altLang="ja-JP" sz="1000">
                <a:solidFill>
                  <a:sysClr val="windowText" lastClr="000000"/>
                </a:solidFill>
                <a:latin typeface="Meiryo UI" panose="020B0604030504040204" pitchFamily="50" charset="-128"/>
                <a:ea typeface="Meiryo UI" panose="020B0604030504040204" pitchFamily="50" charset="-128"/>
              </a:rPr>
            </a:br>
            <a:r>
              <a:rPr lang="ja-JP" altLang="en-US" sz="1000">
                <a:solidFill>
                  <a:sysClr val="windowText" lastClr="000000"/>
                </a:solidFill>
                <a:latin typeface="Meiryo UI" panose="020B0604030504040204" pitchFamily="50" charset="-128"/>
                <a:ea typeface="Meiryo UI" panose="020B0604030504040204" pitchFamily="50" charset="-128"/>
              </a:rPr>
              <a:t>をご覧ください。</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また、運営子会社はネバダ州以外の複数の国や州、地域（以下、「その他地域」）においてもサプライヤー、ベンダー、データプロバイダー及びゲーミング機器の製造・販売業者としてのライセンスを受けており、当社の株主はその他地域の法令及び各ゲーミング当局が定める規則等に基づき、ネバダ州と同様又は類似の規制の適用対象となることがあります。</a:t>
            </a:r>
          </a:p>
          <a:p>
            <a:endParaRPr lang="ja-JP" altLang="en-US" sz="105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8" name="正方形/長方形 37">
            <a:extLst>
              <a:ext uri="{FF2B5EF4-FFF2-40B4-BE49-F238E27FC236}">
                <a16:creationId xmlns:a16="http://schemas.microsoft.com/office/drawing/2014/main" id="{00000000-0008-0000-1500-000026000000}"/>
              </a:ext>
            </a:extLst>
          </xdr:cNvPr>
          <xdr:cNvSpPr/>
        </xdr:nvSpPr>
        <xdr:spPr>
          <a:xfrm>
            <a:off x="935183" y="2348058"/>
            <a:ext cx="17686192" cy="158498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eaLnBrk="1" fontAlgn="auto" latinLnBrk="0" hangingPunct="1"/>
            <a:r>
              <a:rPr kumimoji="1" lang="en-US"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免責事項</a:t>
            </a:r>
            <a:r>
              <a:rPr kumimoji="1" lang="en-US"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 </a:t>
            </a:r>
            <a:endParaRPr lang="ja-JP" altLang="ja-JP" sz="1050">
              <a:solidFill>
                <a:sysClr val="windowText" lastClr="000000"/>
              </a:solidFill>
              <a:effectLst/>
              <a:latin typeface="Meiryo UI" panose="020B0604030504040204" pitchFamily="50" charset="-128"/>
              <a:ea typeface="Meiryo UI" panose="020B0604030504040204" pitchFamily="50" charset="-128"/>
            </a:endParaRP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本資料に記載されている市場予測や業績見通し、計画、戦略、その他の将来に関する記述は、本資料作成時点において当社が入手可能な情報および当社経営陣の判断に基づいて作成されたものであり、将来の業績を保証するものではありません。これらの記載されている内容には、経済情勢、業界動向、競合状況、為替レート、金利、原材料価格、法令・規則の変更・改廃、大規模な自然災害、感染症の流行、紛争、サイバーセキュリティに関するリスク等の様々な要因による影響を受けうる不確実性が伴うため、将来における実際の業績は、様々な影響によって大きく異なる結果となりうることを予めご承知おきください。当社は、本資料の更新又は改定の義務を負い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また、本資料に含まれる当社以外の情報は、公開情報等から引用しておりますが、その正確性や完全性を保証するものではありません。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本資料は投資の勧誘・推奨を目的としたものではありません。投資に関する判断は、必ずご自身の責任と判断において行ってください。</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万が一、本資料の情報の利用者がこれにより何らかの損害を被ったとしても当社および情報提供者は一切の責任を負いません。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いかなる目的においても、本資料の複製、転載や内容の改変等を行わないようお願い致します。本資料の全部又は一部を引用される場合は、必ず、引用元を明記するか、本資料へのリンクをしていただきますようお願いいたします。</a:t>
            </a:r>
          </a:p>
        </xdr:txBody>
      </xdr:sp>
      <xdr:sp macro="" textlink="">
        <xdr:nvSpPr>
          <xdr:cNvPr id="2" name="正方形/長方形 1">
            <a:extLst>
              <a:ext uri="{FF2B5EF4-FFF2-40B4-BE49-F238E27FC236}">
                <a16:creationId xmlns:a16="http://schemas.microsoft.com/office/drawing/2014/main" id="{A75269B4-D011-4C22-9243-324F384DA1C6}"/>
              </a:ext>
            </a:extLst>
          </xdr:cNvPr>
          <xdr:cNvSpPr/>
        </xdr:nvSpPr>
        <xdr:spPr>
          <a:xfrm>
            <a:off x="968375" y="6762750"/>
            <a:ext cx="17748250" cy="177597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Arial"/>
                <a:ea typeface="Arial"/>
                <a:cs typeface="Arial"/>
              </a:defRPr>
            </a:lvl1pPr>
            <a:lvl2pPr marL="457200" algn="l" defTabSz="914400" rtl="0" eaLnBrk="1" latinLnBrk="0" hangingPunct="1">
              <a:defRPr kumimoji="1" sz="1800" kern="1200">
                <a:solidFill>
                  <a:schemeClr val="tx1"/>
                </a:solidFill>
                <a:latin typeface="Arial"/>
                <a:ea typeface="Arial"/>
                <a:cs typeface="Arial"/>
              </a:defRPr>
            </a:lvl2pPr>
            <a:lvl3pPr marL="914400" algn="l" defTabSz="914400" rtl="0" eaLnBrk="1" latinLnBrk="0" hangingPunct="1">
              <a:defRPr kumimoji="1" sz="1800" kern="1200">
                <a:solidFill>
                  <a:schemeClr val="tx1"/>
                </a:solidFill>
                <a:latin typeface="Arial"/>
                <a:ea typeface="Arial"/>
                <a:cs typeface="Arial"/>
              </a:defRPr>
            </a:lvl3pPr>
            <a:lvl4pPr marL="1371600" algn="l" defTabSz="914400" rtl="0" eaLnBrk="1" latinLnBrk="0" hangingPunct="1">
              <a:defRPr kumimoji="1" sz="1800" kern="1200">
                <a:solidFill>
                  <a:schemeClr val="tx1"/>
                </a:solidFill>
                <a:latin typeface="Arial"/>
                <a:ea typeface="Arial"/>
                <a:cs typeface="Arial"/>
              </a:defRPr>
            </a:lvl4pPr>
            <a:lvl5pPr marL="1828800" algn="l" defTabSz="914400" rtl="0" eaLnBrk="1" latinLnBrk="0" hangingPunct="1">
              <a:defRPr kumimoji="1" sz="1800" kern="1200">
                <a:solidFill>
                  <a:schemeClr val="tx1"/>
                </a:solidFill>
                <a:latin typeface="Arial"/>
                <a:ea typeface="Arial"/>
                <a:cs typeface="Arial"/>
              </a:defRPr>
            </a:lvl5pPr>
            <a:lvl6pPr marL="2286000" algn="l" defTabSz="914400" rtl="0" eaLnBrk="1" latinLnBrk="0" hangingPunct="1">
              <a:defRPr kumimoji="1" sz="1800" kern="1200">
                <a:solidFill>
                  <a:schemeClr val="tx1"/>
                </a:solidFill>
                <a:latin typeface="Arial"/>
                <a:ea typeface="Arial"/>
                <a:cs typeface="Arial"/>
              </a:defRPr>
            </a:lvl6pPr>
            <a:lvl7pPr marL="2743200" algn="l" defTabSz="914400" rtl="0" eaLnBrk="1" latinLnBrk="0" hangingPunct="1">
              <a:defRPr kumimoji="1" sz="1800" kern="1200">
                <a:solidFill>
                  <a:schemeClr val="tx1"/>
                </a:solidFill>
                <a:latin typeface="Arial"/>
                <a:ea typeface="Arial"/>
                <a:cs typeface="Arial"/>
              </a:defRPr>
            </a:lvl7pPr>
            <a:lvl8pPr marL="3200400" algn="l" defTabSz="914400" rtl="0" eaLnBrk="1" latinLnBrk="0" hangingPunct="1">
              <a:defRPr kumimoji="1" sz="1800" kern="1200">
                <a:solidFill>
                  <a:schemeClr val="tx1"/>
                </a:solidFill>
                <a:latin typeface="Arial"/>
                <a:ea typeface="Arial"/>
                <a:cs typeface="Arial"/>
              </a:defRPr>
            </a:lvl8pPr>
            <a:lvl9pPr marL="3657600" algn="l" defTabSz="914400" rtl="0" eaLnBrk="1" latinLnBrk="0" hangingPunct="1">
              <a:defRPr kumimoji="1" sz="1800" kern="1200">
                <a:solidFill>
                  <a:schemeClr val="tx1"/>
                </a:solidFill>
                <a:latin typeface="Arial"/>
                <a:ea typeface="Arial"/>
                <a:cs typeface="Arial"/>
              </a:defRPr>
            </a:lvl9pPr>
          </a:lstStyle>
          <a:p>
            <a:pPr algn="just"/>
            <a:r>
              <a:rPr lang="en-US" altLang="ja-JP" sz="1100" b="1">
                <a:solidFill>
                  <a:schemeClr val="tx1"/>
                </a:solidFill>
              </a:rPr>
              <a:t>[Disclaimer]</a:t>
            </a:r>
          </a:p>
          <a:p>
            <a:pPr algn="just"/>
            <a:r>
              <a:rPr lang="en-US" altLang="ja-JP" sz="1000" b="0">
                <a:solidFill>
                  <a:schemeClr val="tx1"/>
                </a:solidFill>
              </a:rPr>
              <a:t>The market forecasts, performance outlooks, plans, strategies, and other forward-looking statements contained in this document are based on information available to the Company and the judgment of its management at the time this material was created. They do not constitute a guarantee of future performance. The information provided herein involve uncertainties that may be affected by various factors, including economic conditions, industry trends, competitive environment, exchange rates, interest rates, raw material prices, changes, amendments or abolishment of laws and regulations, large-scale natural disasters, outbreaks of infectious diseases, conflicts, and risks related to cybersecurity. Such uncertainties could cause actual results or events to differ materially and adversely from those presently anticipated. The Company does not undertake to update or revise this document. </a:t>
            </a:r>
          </a:p>
          <a:p>
            <a:pPr algn="just"/>
            <a:r>
              <a:rPr lang="en-US" altLang="ja-JP" sz="1000" b="0">
                <a:solidFill>
                  <a:schemeClr val="tx1"/>
                </a:solidFill>
              </a:rPr>
              <a:t>In addition, information contained in this document that relates to parties other than the Company has been quoted from publicly available sources and other references. However, the accuracy or completeness of such information is not warranted or guaranteed.</a:t>
            </a:r>
          </a:p>
          <a:p>
            <a:pPr algn="just"/>
            <a:r>
              <a:rPr lang="en-US" altLang="ja-JP" sz="1000" b="0">
                <a:solidFill>
                  <a:schemeClr val="tx1"/>
                </a:solidFill>
              </a:rPr>
              <a:t>This document is for informational purposes only, and is not intended to solicit or recommend any investments. Any investment decisions should be made solely at your own discretion and responsibility.</a:t>
            </a:r>
          </a:p>
          <a:p>
            <a:pPr algn="just"/>
            <a:r>
              <a:rPr lang="en-US" altLang="ja-JP" sz="1000" b="0">
                <a:solidFill>
                  <a:schemeClr val="tx1"/>
                </a:solidFill>
              </a:rPr>
              <a:t>The Company and the information providers shall bear no responsibility whatsoever for any damages incurred by users as a result of utilizing the information contained in this document.</a:t>
            </a:r>
          </a:p>
          <a:p>
            <a:pPr algn="just"/>
            <a:r>
              <a:rPr lang="en-US" altLang="ja-JP" sz="1000" b="0">
                <a:solidFill>
                  <a:schemeClr val="tx1"/>
                </a:solidFill>
              </a:rPr>
              <a:t>Unauthorized reproduction, redistribution, or alteration of this document or its contents for any purpose is strictly prohibited. If you quote all or part of this document, please clearly indicate the source of the citation or link to this page.</a:t>
            </a:r>
          </a:p>
          <a:p>
            <a:pPr algn="just"/>
            <a:r>
              <a:rPr lang="en-US" altLang="ja-JP" sz="1000" b="0">
                <a:solidFill>
                  <a:schemeClr val="tx1"/>
                </a:solidFill>
              </a:rPr>
              <a:t> </a:t>
            </a:r>
          </a:p>
          <a:p>
            <a:pPr algn="just"/>
            <a:r>
              <a:rPr lang="en-US" altLang="ja-JP" sz="1000" b="0">
                <a:solidFill>
                  <a:schemeClr val="tx1"/>
                </a:solidFill>
              </a:rPr>
              <a:t>This is an English translation from the original Japanese-language version. The translation is provided for your reference and convenience only and without any warranty as to its accuracy or otherwise. The Company assumes no responsibility for this translation and for direct, indirect or any other forms of damages arising from the translation. Should there be any inconsistency between this translation and the original Japanese-language version, the Japanese-language version shall prevail.</a:t>
            </a:r>
          </a:p>
        </xdr:txBody>
      </xdr:sp>
      <xdr:sp macro="" textlink="">
        <xdr:nvSpPr>
          <xdr:cNvPr id="3" name="正方形/長方形 2">
            <a:hlinkClick xmlns:r="http://schemas.openxmlformats.org/officeDocument/2006/relationships" r:id="rId3"/>
            <a:extLst>
              <a:ext uri="{FF2B5EF4-FFF2-40B4-BE49-F238E27FC236}">
                <a16:creationId xmlns:a16="http://schemas.microsoft.com/office/drawing/2014/main" id="{C07003DC-280C-4F49-B688-9E485CE2561D}"/>
              </a:ext>
            </a:extLst>
          </xdr:cNvPr>
          <xdr:cNvSpPr/>
        </xdr:nvSpPr>
        <xdr:spPr>
          <a:xfrm>
            <a:off x="968375" y="8921750"/>
            <a:ext cx="17684750" cy="1492250"/>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Arial"/>
                <a:ea typeface="Arial"/>
                <a:cs typeface="Arial"/>
              </a:defRPr>
            </a:lvl1pPr>
            <a:lvl2pPr marL="457200" algn="l" defTabSz="914400" rtl="0" eaLnBrk="1" latinLnBrk="0" hangingPunct="1">
              <a:defRPr kumimoji="1" sz="1800" kern="1200">
                <a:solidFill>
                  <a:schemeClr val="tx1"/>
                </a:solidFill>
                <a:latin typeface="Arial"/>
                <a:ea typeface="Arial"/>
                <a:cs typeface="Arial"/>
              </a:defRPr>
            </a:lvl2pPr>
            <a:lvl3pPr marL="914400" algn="l" defTabSz="914400" rtl="0" eaLnBrk="1" latinLnBrk="0" hangingPunct="1">
              <a:defRPr kumimoji="1" sz="1800" kern="1200">
                <a:solidFill>
                  <a:schemeClr val="tx1"/>
                </a:solidFill>
                <a:latin typeface="Arial"/>
                <a:ea typeface="Arial"/>
                <a:cs typeface="Arial"/>
              </a:defRPr>
            </a:lvl3pPr>
            <a:lvl4pPr marL="1371600" algn="l" defTabSz="914400" rtl="0" eaLnBrk="1" latinLnBrk="0" hangingPunct="1">
              <a:defRPr kumimoji="1" sz="1800" kern="1200">
                <a:solidFill>
                  <a:schemeClr val="tx1"/>
                </a:solidFill>
                <a:latin typeface="Arial"/>
                <a:ea typeface="Arial"/>
                <a:cs typeface="Arial"/>
              </a:defRPr>
            </a:lvl4pPr>
            <a:lvl5pPr marL="1828800" algn="l" defTabSz="914400" rtl="0" eaLnBrk="1" latinLnBrk="0" hangingPunct="1">
              <a:defRPr kumimoji="1" sz="1800" kern="1200">
                <a:solidFill>
                  <a:schemeClr val="tx1"/>
                </a:solidFill>
                <a:latin typeface="Arial"/>
                <a:ea typeface="Arial"/>
                <a:cs typeface="Arial"/>
              </a:defRPr>
            </a:lvl5pPr>
            <a:lvl6pPr marL="2286000" algn="l" defTabSz="914400" rtl="0" eaLnBrk="1" latinLnBrk="0" hangingPunct="1">
              <a:defRPr kumimoji="1" sz="1800" kern="1200">
                <a:solidFill>
                  <a:schemeClr val="tx1"/>
                </a:solidFill>
                <a:latin typeface="Arial"/>
                <a:ea typeface="Arial"/>
                <a:cs typeface="Arial"/>
              </a:defRPr>
            </a:lvl6pPr>
            <a:lvl7pPr marL="2743200" algn="l" defTabSz="914400" rtl="0" eaLnBrk="1" latinLnBrk="0" hangingPunct="1">
              <a:defRPr kumimoji="1" sz="1800" kern="1200">
                <a:solidFill>
                  <a:schemeClr val="tx1"/>
                </a:solidFill>
                <a:latin typeface="Arial"/>
                <a:ea typeface="Arial"/>
                <a:cs typeface="Arial"/>
              </a:defRPr>
            </a:lvl7pPr>
            <a:lvl8pPr marL="3200400" algn="l" defTabSz="914400" rtl="0" eaLnBrk="1" latinLnBrk="0" hangingPunct="1">
              <a:defRPr kumimoji="1" sz="1800" kern="1200">
                <a:solidFill>
                  <a:schemeClr val="tx1"/>
                </a:solidFill>
                <a:latin typeface="Arial"/>
                <a:ea typeface="Arial"/>
                <a:cs typeface="Arial"/>
              </a:defRPr>
            </a:lvl8pPr>
            <a:lvl9pPr marL="3657600" algn="l" defTabSz="914400" rtl="0" eaLnBrk="1" latinLnBrk="0" hangingPunct="1">
              <a:defRPr kumimoji="1" sz="1800" kern="1200">
                <a:solidFill>
                  <a:schemeClr val="tx1"/>
                </a:solidFill>
                <a:latin typeface="Arial"/>
                <a:ea typeface="Arial"/>
                <a:cs typeface="Arial"/>
              </a:defRPr>
            </a:lvl9pPr>
          </a:lstStyle>
          <a:p>
            <a:pPr algn="just"/>
            <a:r>
              <a:rPr lang="en-US" altLang="ja-JP" sz="1100" b="1">
                <a:solidFill>
                  <a:schemeClr val="tx1"/>
                </a:solidFill>
              </a:rPr>
              <a:t>Cautionary Statement for Investors and Shareholders with Respect to Gaming Statutes and Regulations</a:t>
            </a:r>
          </a:p>
          <a:p>
            <a:pPr algn="just"/>
            <a:r>
              <a:rPr lang="en-US" altLang="ja-JP" sz="1000">
                <a:solidFill>
                  <a:schemeClr val="tx1"/>
                </a:solidFill>
              </a:rPr>
              <a:t>SEGA SAMMY HOLDINGS INC. (the "Company") is registered with the Nevada Commission as a publicly traded corporation and has been found suitable to directly or indirectly own the stock of its subsidiary, SEGA SAMMY CREATION INC., and Sega Sammy Creation USA Inc., GAN (UK) Limited, GAN Nevada, Inc., wholly owned subsidiaries of SEGA SAMMY CREATION INC. (collectively, the "Operating Subsidiaries"), that have been licensed as manufacturers and distributors of gaming devices and an operator of an information service in Nevada. Pursuant to Nevada law, the Company's shareholders are subject to the rules and regulations of the Nevada Gaming Authorities. A detailed explanation of Gaming Statutes and Regulations can be found on the Company's corporate website: https://www.segasammy.co.jp/en/ir/stock/regulation/ </a:t>
            </a:r>
          </a:p>
          <a:p>
            <a:pPr algn="just"/>
            <a:r>
              <a:rPr lang="en-US" altLang="ja-JP" sz="1000">
                <a:solidFill>
                  <a:schemeClr val="tx1"/>
                </a:solidFill>
              </a:rPr>
              <a:t>The Operating Subsidiaries have also been licensed as suppliers, vendors, data providers, manufacturers and distributors of gaming devices in multiple countries, states, and regions other than the State of Nevada (collectively, the "Other Regions"). In addition to the foregoing, the Company's shareholders may be subject to the same or similar restrictions as in the State of Nevada under the statutes of the Other Regions or the regulations of the gaming authorities of such Other Regions.</a:t>
            </a:r>
            <a:endParaRPr lang="ja-JP" altLang="en-US" sz="1000">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segasammy.co.jp/en/ir/" TargetMode="External"/><Relationship Id="rId1" Type="http://schemas.openxmlformats.org/officeDocument/2006/relationships/hyperlink" Target="https://www.segasammy.co.jp/ja/ir/" TargetMode="External"/><Relationship Id="rId4"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CA8F1-4AB7-41ED-8853-89D58DF29953}">
  <dimension ref="B2:S62"/>
  <sheetViews>
    <sheetView workbookViewId="0"/>
  </sheetViews>
  <sheetFormatPr defaultColWidth="9" defaultRowHeight="13.5" x14ac:dyDescent="0.15"/>
  <cols>
    <col min="1" max="1" width="9" style="1118"/>
    <col min="2" max="2" width="7.625" style="1118" customWidth="1"/>
    <col min="3" max="3" width="2.125" style="1118" customWidth="1"/>
    <col min="4" max="4" width="19.875" style="1118" customWidth="1"/>
    <col min="5" max="5" width="16.875" style="1118" customWidth="1"/>
    <col min="6" max="6" width="1.5" style="1118" customWidth="1"/>
    <col min="7" max="7" width="19.875" style="1118" customWidth="1"/>
    <col min="8" max="8" width="1.5" style="1118" customWidth="1"/>
    <col min="9" max="10" width="19.875" style="1118" customWidth="1"/>
    <col min="11" max="11" width="9" style="1118"/>
    <col min="12" max="12" width="19.25" style="1118" bestFit="1" customWidth="1"/>
    <col min="13" max="13" width="2.125" style="1118" customWidth="1"/>
    <col min="14" max="14" width="19.875" style="1118" customWidth="1"/>
    <col min="15" max="15" width="16.875" style="1118" customWidth="1"/>
    <col min="16" max="16" width="1.5" style="1118" customWidth="1"/>
    <col min="17" max="17" width="15.875" style="1118" customWidth="1"/>
    <col min="18" max="18" width="1.5" style="1118" customWidth="1"/>
    <col min="19" max="19" width="16.375" style="1118" customWidth="1"/>
    <col min="20" max="16384" width="9" style="1118"/>
  </cols>
  <sheetData>
    <row r="2" spans="2:9" ht="33.75" customHeight="1" thickBot="1" x14ac:dyDescent="0.2">
      <c r="B2" s="1594" t="s">
        <v>211</v>
      </c>
      <c r="D2" s="1198" t="s">
        <v>6</v>
      </c>
      <c r="E2" s="1116"/>
      <c r="G2" s="1175" t="s">
        <v>228</v>
      </c>
      <c r="I2" s="1176" t="s">
        <v>220</v>
      </c>
    </row>
    <row r="3" spans="2:9" ht="19.5" x14ac:dyDescent="0.15">
      <c r="B3" s="1594"/>
      <c r="D3" s="1149" t="s">
        <v>10</v>
      </c>
      <c r="E3" s="1149"/>
      <c r="G3" s="1148" t="e">
        <f>#REF!</f>
        <v>#REF!</v>
      </c>
      <c r="I3" s="1147" t="e">
        <f>#REF!</f>
        <v>#REF!</v>
      </c>
    </row>
    <row r="4" spans="2:9" ht="19.5" x14ac:dyDescent="0.15">
      <c r="B4" s="1594"/>
      <c r="D4" s="1139" t="s">
        <v>50</v>
      </c>
      <c r="E4" s="1139"/>
      <c r="G4" s="1146" t="e">
        <f>#REF!</f>
        <v>#REF!</v>
      </c>
      <c r="I4" s="1145" t="e">
        <f>#REF!</f>
        <v>#REF!</v>
      </c>
    </row>
    <row r="5" spans="2:9" ht="19.5" x14ac:dyDescent="0.15">
      <c r="B5" s="1594"/>
      <c r="D5" s="1139" t="s">
        <v>22</v>
      </c>
      <c r="E5" s="1139"/>
      <c r="G5" s="1146" t="e">
        <f>#REF!</f>
        <v>#REF!</v>
      </c>
      <c r="I5" s="1145" t="e">
        <f>#REF!</f>
        <v>#REF!</v>
      </c>
    </row>
    <row r="6" spans="2:9" ht="19.5" x14ac:dyDescent="0.15">
      <c r="B6" s="1594"/>
      <c r="D6" s="1139" t="s">
        <v>200</v>
      </c>
      <c r="E6" s="1139"/>
      <c r="G6" s="1146" t="e">
        <f>#REF!</f>
        <v>#REF!</v>
      </c>
      <c r="I6" s="1145" t="e">
        <f>#REF!</f>
        <v>#REF!</v>
      </c>
    </row>
    <row r="7" spans="2:9" ht="19.5" x14ac:dyDescent="0.15">
      <c r="B7" s="1594"/>
      <c r="D7" s="1144" t="s">
        <v>11</v>
      </c>
      <c r="E7" s="1144"/>
      <c r="G7" s="1143" t="e">
        <f>#REF!</f>
        <v>#REF!</v>
      </c>
      <c r="I7" s="1142" t="e">
        <f>#REF!</f>
        <v>#REF!</v>
      </c>
    </row>
    <row r="8" spans="2:9" ht="19.5" x14ac:dyDescent="0.15">
      <c r="B8" s="1594"/>
      <c r="D8" s="1139" t="s">
        <v>50</v>
      </c>
      <c r="E8" s="1139"/>
      <c r="G8" s="1141" t="e">
        <f>#REF!</f>
        <v>#REF!</v>
      </c>
      <c r="I8" s="1140" t="e">
        <f>#REF!</f>
        <v>#REF!</v>
      </c>
    </row>
    <row r="9" spans="2:9" ht="19.5" x14ac:dyDescent="0.15">
      <c r="B9" s="1594"/>
      <c r="D9" s="1139" t="s">
        <v>22</v>
      </c>
      <c r="E9" s="1139"/>
      <c r="G9" s="1138" t="e">
        <f>#REF!</f>
        <v>#REF!</v>
      </c>
      <c r="I9" s="1137" t="e">
        <f>#REF!</f>
        <v>#REF!</v>
      </c>
    </row>
    <row r="10" spans="2:9" ht="19.5" x14ac:dyDescent="0.15">
      <c r="B10" s="1594"/>
      <c r="D10" s="1136" t="s">
        <v>201</v>
      </c>
      <c r="E10" s="1136"/>
      <c r="G10" s="1135" t="e">
        <f>#REF!</f>
        <v>#REF!</v>
      </c>
      <c r="I10" s="1134" t="e">
        <f>#REF!</f>
        <v>#REF!</v>
      </c>
    </row>
    <row r="11" spans="2:9" ht="19.5" x14ac:dyDescent="0.15">
      <c r="B11" s="1594"/>
      <c r="D11" s="1131" t="s">
        <v>52</v>
      </c>
      <c r="E11" s="1131"/>
      <c r="G11" s="1132" t="e">
        <f>#REF!</f>
        <v>#REF!</v>
      </c>
      <c r="I11" s="1129" t="e">
        <f>#REF!</f>
        <v>#REF!</v>
      </c>
    </row>
    <row r="12" spans="2:9" ht="19.5" x14ac:dyDescent="0.15">
      <c r="B12" s="1594"/>
      <c r="D12" s="1133" t="s">
        <v>199</v>
      </c>
      <c r="E12" s="1133"/>
      <c r="G12" s="1130" t="e">
        <f>#REF!</f>
        <v>#REF!</v>
      </c>
      <c r="I12" s="1129" t="e">
        <f>#REF!</f>
        <v>#REF!</v>
      </c>
    </row>
    <row r="13" spans="2:9" ht="8.25" customHeight="1" x14ac:dyDescent="0.15">
      <c r="B13" s="1594"/>
    </row>
    <row r="14" spans="2:9" ht="19.5" x14ac:dyDescent="0.15">
      <c r="B14" s="1594"/>
      <c r="D14" s="1144" t="s">
        <v>125</v>
      </c>
      <c r="E14" s="1144"/>
      <c r="G14" s="754" t="e">
        <f>エンタメ②!N11</f>
        <v>#REF!</v>
      </c>
      <c r="I14" s="757" t="e">
        <f>エンタメ②!O11</f>
        <v>#REF!</v>
      </c>
    </row>
    <row r="15" spans="2:9" ht="19.5" x14ac:dyDescent="0.15">
      <c r="B15" s="1594"/>
      <c r="D15" s="1206"/>
      <c r="E15" s="463" t="s">
        <v>23</v>
      </c>
      <c r="G15" s="697" t="e">
        <f>エンタメ②!N12</f>
        <v>#REF!</v>
      </c>
      <c r="I15" s="706" t="e">
        <f>エンタメ②!O12</f>
        <v>#REF!</v>
      </c>
    </row>
    <row r="16" spans="2:9" ht="19.5" x14ac:dyDescent="0.15">
      <c r="B16" s="1594"/>
      <c r="E16" s="463" t="s">
        <v>24</v>
      </c>
      <c r="G16" s="697" t="e">
        <f>エンタメ②!N16</f>
        <v>#REF!</v>
      </c>
      <c r="I16" s="706" t="e">
        <f>エンタメ②!O16</f>
        <v>#REF!</v>
      </c>
    </row>
    <row r="17" spans="2:9" ht="19.5" x14ac:dyDescent="0.15">
      <c r="B17" s="1594"/>
      <c r="D17" s="1131" t="s">
        <v>61</v>
      </c>
      <c r="E17" s="1131"/>
      <c r="G17" s="1150" t="e">
        <f>エンタメ②!N21</f>
        <v>#REF!</v>
      </c>
      <c r="I17" s="1129" t="e">
        <f>エンタメ②!O21</f>
        <v>#REF!</v>
      </c>
    </row>
    <row r="18" spans="2:9" ht="9" customHeight="1" x14ac:dyDescent="0.15">
      <c r="B18" s="1594"/>
      <c r="G18" s="1121"/>
    </row>
    <row r="19" spans="2:9" ht="19.5" x14ac:dyDescent="0.15">
      <c r="B19" s="1594"/>
      <c r="D19" s="1144" t="s">
        <v>127</v>
      </c>
      <c r="E19" s="1144"/>
      <c r="G19" s="1143" t="e">
        <f>エンタメ③!K7</f>
        <v>#REF!</v>
      </c>
      <c r="I19" s="1142" t="e">
        <f>エンタメ③!L7</f>
        <v>#REF!</v>
      </c>
    </row>
    <row r="20" spans="2:9" ht="19.5" x14ac:dyDescent="0.15">
      <c r="B20" s="1594"/>
      <c r="D20" s="1207"/>
      <c r="E20" s="463" t="s">
        <v>23</v>
      </c>
      <c r="G20" s="1209" t="e">
        <f>エンタメ③!K8</f>
        <v>#REF!</v>
      </c>
      <c r="I20" s="1211" t="e">
        <f>エンタメ③!L8</f>
        <v>#REF!</v>
      </c>
    </row>
    <row r="21" spans="2:9" ht="19.5" x14ac:dyDescent="0.15">
      <c r="B21" s="1594"/>
      <c r="D21" s="1204"/>
      <c r="E21" s="1205" t="s">
        <v>24</v>
      </c>
      <c r="G21" s="1208" t="e">
        <f>エンタメ③!K12</f>
        <v>#REF!</v>
      </c>
      <c r="I21" s="1210" t="e">
        <f>エンタメ③!L12</f>
        <v>#REF!</v>
      </c>
    </row>
    <row r="22" spans="2:9" ht="11.1" customHeight="1" x14ac:dyDescent="0.15"/>
    <row r="23" spans="2:9" ht="33.75" thickBot="1" x14ac:dyDescent="0.2">
      <c r="B23" s="1595" t="s">
        <v>156</v>
      </c>
      <c r="D23" s="1128"/>
      <c r="E23" s="1128"/>
      <c r="G23" s="1202" t="s">
        <v>219</v>
      </c>
      <c r="I23" s="1203" t="s">
        <v>220</v>
      </c>
    </row>
    <row r="24" spans="2:9" ht="19.5" x14ac:dyDescent="0.15">
      <c r="B24" s="1595"/>
      <c r="D24" s="1151" t="s">
        <v>10</v>
      </c>
      <c r="E24" s="1127"/>
      <c r="F24" s="1121"/>
      <c r="G24" s="1127" t="e">
        <f>#REF!</f>
        <v>#REF!</v>
      </c>
      <c r="I24" s="1126" t="e">
        <f>#REF!</f>
        <v>#REF!</v>
      </c>
    </row>
    <row r="25" spans="2:9" ht="19.5" x14ac:dyDescent="0.15">
      <c r="B25" s="1595"/>
      <c r="D25" s="1152" t="s">
        <v>11</v>
      </c>
      <c r="E25" s="1120"/>
      <c r="F25" s="1121"/>
      <c r="G25" s="1120" t="e">
        <f>#REF!</f>
        <v>#REF!</v>
      </c>
      <c r="I25" s="1119" t="e">
        <f>#REF!</f>
        <v>#REF!</v>
      </c>
    </row>
    <row r="26" spans="2:9" ht="19.5" x14ac:dyDescent="0.15">
      <c r="B26" s="1595"/>
      <c r="D26" s="1153" t="s">
        <v>52</v>
      </c>
      <c r="E26" s="1125"/>
      <c r="F26" s="1121"/>
      <c r="G26" s="1125" t="e">
        <f>#REF!</f>
        <v>#REF!</v>
      </c>
      <c r="I26" s="1124" t="e">
        <f>#REF!</f>
        <v>#REF!</v>
      </c>
    </row>
    <row r="27" spans="2:9" ht="19.5" x14ac:dyDescent="0.3">
      <c r="B27" s="1595"/>
      <c r="D27" s="1154" t="s">
        <v>199</v>
      </c>
      <c r="E27" s="1122"/>
      <c r="F27" s="1121"/>
      <c r="G27" s="1122" t="e">
        <f>#REF!</f>
        <v>#REF!</v>
      </c>
      <c r="I27" s="1123" t="e">
        <f>#REF!</f>
        <v>#REF!</v>
      </c>
    </row>
    <row r="28" spans="2:9" ht="9" customHeight="1" x14ac:dyDescent="0.15">
      <c r="B28" s="1595"/>
      <c r="D28" s="1155"/>
      <c r="E28" s="1121"/>
      <c r="F28" s="1121"/>
      <c r="G28" s="1121"/>
    </row>
    <row r="29" spans="2:9" ht="19.5" x14ac:dyDescent="0.15">
      <c r="B29" s="1595"/>
      <c r="D29" s="1152" t="s">
        <v>224</v>
      </c>
      <c r="E29" s="1120"/>
      <c r="F29" s="1121"/>
      <c r="G29" s="1120" t="e">
        <f>#REF!</f>
        <v>#REF!</v>
      </c>
      <c r="I29" s="1119" t="e">
        <f>#REF!</f>
        <v>#REF!</v>
      </c>
    </row>
    <row r="30" spans="2:9" ht="19.5" x14ac:dyDescent="0.3">
      <c r="B30" s="1595"/>
      <c r="D30" s="1154" t="s">
        <v>225</v>
      </c>
      <c r="E30" s="1122"/>
      <c r="F30" s="1121"/>
      <c r="G30" s="1120" t="e">
        <f>#REF!</f>
        <v>#REF!</v>
      </c>
      <c r="I30" s="1119" t="e">
        <f>#REF!</f>
        <v>#REF!</v>
      </c>
    </row>
    <row r="31" spans="2:9" ht="15.75" x14ac:dyDescent="0.15">
      <c r="B31" s="1223" t="s">
        <v>226</v>
      </c>
    </row>
    <row r="33" spans="12:19" ht="48" thickBot="1" x14ac:dyDescent="0.2">
      <c r="L33" s="1596" t="s">
        <v>212</v>
      </c>
      <c r="M33" s="1156"/>
      <c r="N33" s="1199" t="s">
        <v>119</v>
      </c>
      <c r="O33" s="1115"/>
      <c r="P33" s="1156"/>
      <c r="Q33" s="1177" t="s">
        <v>229</v>
      </c>
      <c r="R33" s="1156"/>
      <c r="S33" s="1178" t="s">
        <v>222</v>
      </c>
    </row>
    <row r="34" spans="12:19" ht="18" x14ac:dyDescent="0.15">
      <c r="L34" s="1597"/>
      <c r="M34" s="1156"/>
      <c r="N34" s="1157" t="s">
        <v>104</v>
      </c>
      <c r="O34" s="1157"/>
      <c r="P34" s="1156"/>
      <c r="Q34" s="1179" t="e">
        <f>G3/10</f>
        <v>#REF!</v>
      </c>
      <c r="R34" s="1180"/>
      <c r="S34" s="1191" t="e">
        <f>I3/10</f>
        <v>#REF!</v>
      </c>
    </row>
    <row r="35" spans="12:19" ht="18" x14ac:dyDescent="0.15">
      <c r="L35" s="1597"/>
      <c r="M35" s="1156"/>
      <c r="N35" s="1158" t="s">
        <v>213</v>
      </c>
      <c r="O35" s="1158"/>
      <c r="P35" s="1156"/>
      <c r="Q35" s="1181" t="e">
        <f t="shared" ref="Q35:Q52" si="0">G4/10</f>
        <v>#REF!</v>
      </c>
      <c r="R35" s="1180"/>
      <c r="S35" s="1192" t="e">
        <f t="shared" ref="S35:S52" si="1">I4/10</f>
        <v>#REF!</v>
      </c>
    </row>
    <row r="36" spans="12:19" ht="18" x14ac:dyDescent="0.15">
      <c r="L36" s="1597"/>
      <c r="M36" s="1156"/>
      <c r="N36" s="1158" t="s">
        <v>209</v>
      </c>
      <c r="O36" s="1158"/>
      <c r="P36" s="1156"/>
      <c r="Q36" s="1181" t="e">
        <f t="shared" si="0"/>
        <v>#REF!</v>
      </c>
      <c r="R36" s="1180"/>
      <c r="S36" s="1192" t="e">
        <f t="shared" si="1"/>
        <v>#REF!</v>
      </c>
    </row>
    <row r="37" spans="12:19" ht="18" x14ac:dyDescent="0.15">
      <c r="L37" s="1597"/>
      <c r="M37" s="1156"/>
      <c r="N37" s="1158" t="s">
        <v>210</v>
      </c>
      <c r="O37" s="1158"/>
      <c r="P37" s="1156"/>
      <c r="Q37" s="1181" t="e">
        <f t="shared" si="0"/>
        <v>#REF!</v>
      </c>
      <c r="R37" s="1180"/>
      <c r="S37" s="1192" t="e">
        <f t="shared" si="1"/>
        <v>#REF!</v>
      </c>
    </row>
    <row r="38" spans="12:19" ht="18" x14ac:dyDescent="0.15">
      <c r="L38" s="1597"/>
      <c r="M38" s="1156"/>
      <c r="N38" s="1159" t="s">
        <v>214</v>
      </c>
      <c r="O38" s="1159"/>
      <c r="P38" s="1156"/>
      <c r="Q38" s="1182" t="e">
        <f t="shared" si="0"/>
        <v>#REF!</v>
      </c>
      <c r="R38" s="1180"/>
      <c r="S38" s="1193" t="e">
        <f t="shared" si="1"/>
        <v>#REF!</v>
      </c>
    </row>
    <row r="39" spans="12:19" ht="18" x14ac:dyDescent="0.15">
      <c r="L39" s="1597"/>
      <c r="M39" s="1156"/>
      <c r="N39" s="1158" t="s">
        <v>213</v>
      </c>
      <c r="O39" s="1158"/>
      <c r="P39" s="1156"/>
      <c r="Q39" s="1183" t="e">
        <f t="shared" si="0"/>
        <v>#REF!</v>
      </c>
      <c r="R39" s="1180"/>
      <c r="S39" s="1194" t="e">
        <f t="shared" si="1"/>
        <v>#REF!</v>
      </c>
    </row>
    <row r="40" spans="12:19" ht="18" x14ac:dyDescent="0.15">
      <c r="L40" s="1597"/>
      <c r="M40" s="1156"/>
      <c r="N40" s="1158" t="s">
        <v>209</v>
      </c>
      <c r="O40" s="1158"/>
      <c r="P40" s="1156"/>
      <c r="Q40" s="1183" t="e">
        <f t="shared" si="0"/>
        <v>#REF!</v>
      </c>
      <c r="R40" s="1180"/>
      <c r="S40" s="1194" t="e">
        <f t="shared" si="1"/>
        <v>#REF!</v>
      </c>
    </row>
    <row r="41" spans="12:19" ht="18" x14ac:dyDescent="0.15">
      <c r="L41" s="1597"/>
      <c r="M41" s="1156"/>
      <c r="N41" s="1160" t="s">
        <v>210</v>
      </c>
      <c r="O41" s="1160"/>
      <c r="P41" s="1156"/>
      <c r="Q41" s="1184" t="e">
        <f t="shared" si="0"/>
        <v>#REF!</v>
      </c>
      <c r="R41" s="1180"/>
      <c r="S41" s="1195" t="e">
        <f t="shared" si="1"/>
        <v>#REF!</v>
      </c>
    </row>
    <row r="42" spans="12:19" ht="18" x14ac:dyDescent="0.15">
      <c r="L42" s="1597"/>
      <c r="M42" s="1156"/>
      <c r="N42" s="1161" t="s">
        <v>130</v>
      </c>
      <c r="O42" s="1161"/>
      <c r="P42" s="1156"/>
      <c r="Q42" s="1185" t="e">
        <f t="shared" si="0"/>
        <v>#REF!</v>
      </c>
      <c r="R42" s="1180"/>
      <c r="S42" s="1196" t="e">
        <f t="shared" si="1"/>
        <v>#REF!</v>
      </c>
    </row>
    <row r="43" spans="12:19" ht="18" x14ac:dyDescent="0.15">
      <c r="L43" s="1597"/>
      <c r="M43" s="1156"/>
      <c r="N43" s="1162" t="s">
        <v>202</v>
      </c>
      <c r="O43" s="1162"/>
      <c r="P43" s="1156"/>
      <c r="Q43" s="1186" t="e">
        <f t="shared" si="0"/>
        <v>#REF!</v>
      </c>
      <c r="R43" s="1180"/>
      <c r="S43" s="1196" t="e">
        <f t="shared" si="1"/>
        <v>#REF!</v>
      </c>
    </row>
    <row r="44" spans="12:19" ht="9" customHeight="1" x14ac:dyDescent="0.15">
      <c r="L44" s="1597"/>
      <c r="M44" s="1156"/>
      <c r="N44" s="1156"/>
      <c r="O44" s="1156"/>
      <c r="P44" s="1156"/>
      <c r="Q44" s="1187"/>
      <c r="R44" s="1180"/>
      <c r="S44" s="1187"/>
    </row>
    <row r="45" spans="12:19" ht="18" x14ac:dyDescent="0.15">
      <c r="L45" s="1597"/>
      <c r="M45" s="1156"/>
      <c r="N45" s="1159" t="s">
        <v>96</v>
      </c>
      <c r="O45" s="1159"/>
      <c r="P45" s="1156"/>
      <c r="Q45" s="1188" t="e">
        <f t="shared" si="0"/>
        <v>#REF!</v>
      </c>
      <c r="R45" s="1180"/>
      <c r="S45" s="1197" t="e">
        <f t="shared" si="1"/>
        <v>#REF!</v>
      </c>
    </row>
    <row r="46" spans="12:19" ht="18" x14ac:dyDescent="0.15">
      <c r="L46" s="1597"/>
      <c r="M46" s="1156"/>
      <c r="N46" s="1221"/>
      <c r="O46" s="661" t="s">
        <v>43</v>
      </c>
      <c r="P46" s="1156"/>
      <c r="Q46" s="509" t="e">
        <f t="shared" si="0"/>
        <v>#REF!</v>
      </c>
      <c r="R46" s="1180"/>
      <c r="S46" s="715" t="e">
        <f t="shared" si="1"/>
        <v>#REF!</v>
      </c>
    </row>
    <row r="47" spans="12:19" ht="18" x14ac:dyDescent="0.15">
      <c r="L47" s="1597"/>
      <c r="M47" s="1156"/>
      <c r="N47" s="1222"/>
      <c r="O47" s="1212" t="s">
        <v>216</v>
      </c>
      <c r="P47" s="1156"/>
      <c r="Q47" s="509" t="e">
        <f t="shared" si="0"/>
        <v>#REF!</v>
      </c>
      <c r="R47" s="1180"/>
      <c r="S47" s="715" t="e">
        <f t="shared" si="1"/>
        <v>#REF!</v>
      </c>
    </row>
    <row r="48" spans="12:19" ht="18" x14ac:dyDescent="0.15">
      <c r="L48" s="1597"/>
      <c r="M48" s="1156"/>
      <c r="N48" s="1161" t="s">
        <v>61</v>
      </c>
      <c r="O48" s="1161"/>
      <c r="P48" s="1156"/>
      <c r="Q48" s="1189" t="e">
        <f t="shared" si="0"/>
        <v>#REF!</v>
      </c>
      <c r="R48" s="1180"/>
      <c r="S48" s="1196" t="e">
        <f t="shared" si="1"/>
        <v>#REF!</v>
      </c>
    </row>
    <row r="49" spans="12:19" ht="8.25" customHeight="1" x14ac:dyDescent="0.15">
      <c r="L49" s="1597"/>
      <c r="M49" s="1156"/>
      <c r="N49" s="1156"/>
      <c r="O49" s="1156"/>
      <c r="P49" s="1156"/>
      <c r="Q49" s="1190"/>
      <c r="R49" s="1180"/>
      <c r="S49" s="1187"/>
    </row>
    <row r="50" spans="12:19" ht="18" x14ac:dyDescent="0.15">
      <c r="L50" s="1597"/>
      <c r="M50" s="1156"/>
      <c r="N50" s="1216" t="s">
        <v>183</v>
      </c>
      <c r="O50" s="1216"/>
      <c r="P50" s="1156"/>
      <c r="Q50" s="1182" t="e">
        <f t="shared" si="0"/>
        <v>#REF!</v>
      </c>
      <c r="R50" s="1180"/>
      <c r="S50" s="1193" t="e">
        <f t="shared" si="1"/>
        <v>#REF!</v>
      </c>
    </row>
    <row r="51" spans="12:19" ht="18" x14ac:dyDescent="0.15">
      <c r="L51" s="1597"/>
      <c r="M51" s="1156"/>
      <c r="N51" s="1214"/>
      <c r="O51" s="1215" t="s">
        <v>43</v>
      </c>
      <c r="P51" s="1156"/>
      <c r="Q51" s="1218" t="e">
        <f t="shared" si="0"/>
        <v>#REF!</v>
      </c>
      <c r="R51" s="1180"/>
      <c r="S51" s="1220" t="e">
        <f>I20/10</f>
        <v>#REF!</v>
      </c>
    </row>
    <row r="52" spans="12:19" ht="18" x14ac:dyDescent="0.15">
      <c r="L52" s="1597"/>
      <c r="M52" s="1156"/>
      <c r="N52" s="1213"/>
      <c r="O52" s="1212" t="s">
        <v>216</v>
      </c>
      <c r="P52" s="1156"/>
      <c r="Q52" s="1217" t="e">
        <f t="shared" si="0"/>
        <v>#REF!</v>
      </c>
      <c r="R52" s="1180"/>
      <c r="S52" s="1219" t="e">
        <f t="shared" si="1"/>
        <v>#REF!</v>
      </c>
    </row>
    <row r="53" spans="12:19" ht="14.25" x14ac:dyDescent="0.15">
      <c r="L53" s="1156"/>
      <c r="M53" s="1156"/>
      <c r="N53" s="1156"/>
      <c r="O53" s="1156"/>
      <c r="P53" s="1156"/>
      <c r="Q53" s="1156"/>
      <c r="R53" s="1156"/>
      <c r="S53" s="1156"/>
    </row>
    <row r="54" spans="12:19" ht="48" thickBot="1" x14ac:dyDescent="0.2">
      <c r="L54" s="1598" t="s">
        <v>223</v>
      </c>
      <c r="M54" s="1156"/>
      <c r="N54" s="1164"/>
      <c r="O54" s="1164"/>
      <c r="P54" s="1156"/>
      <c r="Q54" s="1200" t="s">
        <v>221</v>
      </c>
      <c r="R54" s="1156"/>
      <c r="S54" s="1201" t="s">
        <v>222</v>
      </c>
    </row>
    <row r="55" spans="12:19" ht="18" x14ac:dyDescent="0.15">
      <c r="L55" s="1599"/>
      <c r="M55" s="1156"/>
      <c r="N55" s="1170" t="s">
        <v>104</v>
      </c>
      <c r="O55" s="1165"/>
      <c r="P55" s="1163"/>
      <c r="Q55" s="1231" t="e">
        <f>G24/10</f>
        <v>#REF!</v>
      </c>
      <c r="R55" s="1156"/>
      <c r="S55" s="1225" t="e">
        <f>I24/10</f>
        <v>#REF!</v>
      </c>
    </row>
    <row r="56" spans="12:19" ht="18" x14ac:dyDescent="0.15">
      <c r="L56" s="1599"/>
      <c r="M56" s="1156"/>
      <c r="N56" s="1171" t="s">
        <v>214</v>
      </c>
      <c r="O56" s="1166"/>
      <c r="P56" s="1163"/>
      <c r="Q56" s="1229" t="e">
        <f>G25/10</f>
        <v>#REF!</v>
      </c>
      <c r="R56" s="1156"/>
      <c r="S56" s="1226" t="e">
        <f>I25/10</f>
        <v>#REF!</v>
      </c>
    </row>
    <row r="57" spans="12:19" ht="18" x14ac:dyDescent="0.15">
      <c r="L57" s="1599"/>
      <c r="M57" s="1156"/>
      <c r="N57" s="1172" t="s">
        <v>59</v>
      </c>
      <c r="O57" s="1168"/>
      <c r="P57" s="1163"/>
      <c r="Q57" s="1230" t="e">
        <f>G26/10</f>
        <v>#REF!</v>
      </c>
      <c r="R57" s="1156"/>
      <c r="S57" s="1227" t="e">
        <f>I26/10</f>
        <v>#REF!</v>
      </c>
    </row>
    <row r="58" spans="12:19" ht="18" x14ac:dyDescent="0.25">
      <c r="L58" s="1599"/>
      <c r="M58" s="1156"/>
      <c r="N58" s="1173" t="s">
        <v>215</v>
      </c>
      <c r="O58" s="1169"/>
      <c r="P58" s="1163"/>
      <c r="Q58" s="1232" t="e">
        <f>G27/10</f>
        <v>#REF!</v>
      </c>
      <c r="R58" s="1156"/>
      <c r="S58" s="1228" t="e">
        <f>I27/10</f>
        <v>#REF!</v>
      </c>
    </row>
    <row r="59" spans="12:19" ht="9" customHeight="1" x14ac:dyDescent="0.15">
      <c r="L59" s="1599"/>
      <c r="M59" s="1156"/>
      <c r="N59" s="1174"/>
      <c r="O59" s="1163"/>
      <c r="P59" s="1163"/>
      <c r="Q59" s="1163"/>
      <c r="R59" s="1156"/>
      <c r="S59" s="1156"/>
    </row>
    <row r="60" spans="12:19" ht="18" x14ac:dyDescent="0.15">
      <c r="L60" s="1599"/>
      <c r="M60" s="1156"/>
      <c r="N60" s="1171" t="s">
        <v>217</v>
      </c>
      <c r="O60" s="1166"/>
      <c r="P60" s="1163"/>
      <c r="Q60" s="1166">
        <v>180090</v>
      </c>
      <c r="R60" s="1156"/>
      <c r="S60" s="1167">
        <v>107000</v>
      </c>
    </row>
    <row r="61" spans="12:19" ht="18" x14ac:dyDescent="0.25">
      <c r="L61" s="1599"/>
      <c r="M61" s="1156"/>
      <c r="N61" s="1173" t="s">
        <v>218</v>
      </c>
      <c r="O61" s="1169"/>
      <c r="P61" s="1163"/>
      <c r="Q61" s="1166">
        <v>88236</v>
      </c>
      <c r="R61" s="1156"/>
      <c r="S61" s="1167">
        <v>115000</v>
      </c>
    </row>
    <row r="62" spans="12:19" ht="15" x14ac:dyDescent="0.15">
      <c r="L62" s="1224" t="s">
        <v>227</v>
      </c>
    </row>
  </sheetData>
  <mergeCells count="4">
    <mergeCell ref="B2:B21"/>
    <mergeCell ref="B23:B30"/>
    <mergeCell ref="L33:L52"/>
    <mergeCell ref="L54:L61"/>
  </mergeCells>
  <phoneticPr fontId="1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ED7AF-C41A-42BE-8185-32F4D8A68D6E}">
  <sheetPr>
    <tabColor theme="8" tint="-0.249977111117893"/>
  </sheetPr>
  <dimension ref="A1:AC211"/>
  <sheetViews>
    <sheetView view="pageBreakPreview" topLeftCell="A123" zoomScale="55" zoomScaleNormal="55" zoomScaleSheetLayoutView="55" workbookViewId="0">
      <selection activeCell="N45" sqref="N45"/>
    </sheetView>
  </sheetViews>
  <sheetFormatPr defaultColWidth="8.875" defaultRowHeight="14.25" x14ac:dyDescent="0.15"/>
  <cols>
    <col min="1" max="1" width="8.875" style="1239"/>
    <col min="2" max="2" width="21.5" style="1239" customWidth="1"/>
    <col min="3" max="3" width="29.125" style="1240" customWidth="1"/>
    <col min="4" max="6" width="8.875" style="1239" customWidth="1"/>
    <col min="7" max="7" width="9.75" style="1239" customWidth="1"/>
    <col min="8" max="11" width="8.75" style="1239" customWidth="1"/>
    <col min="12" max="23" width="8" style="1239" bestFit="1" customWidth="1"/>
    <col min="24" max="24" width="11" style="1239" bestFit="1" customWidth="1"/>
    <col min="25" max="25" width="10.875" style="1239" customWidth="1"/>
    <col min="26" max="16384" width="8.875" style="1239"/>
  </cols>
  <sheetData>
    <row r="1" spans="1:24" ht="39.75" customHeight="1" x14ac:dyDescent="0.15"/>
    <row r="2" spans="1:24" ht="34.5" customHeight="1" x14ac:dyDescent="0.15">
      <c r="A2" s="1680"/>
      <c r="B2" s="1680"/>
      <c r="C2" s="1680"/>
      <c r="D2" s="1680"/>
      <c r="E2" s="1680"/>
      <c r="F2" s="1680"/>
      <c r="G2" s="1680"/>
      <c r="H2" s="1680"/>
      <c r="I2" s="1680"/>
      <c r="J2" s="1680"/>
      <c r="K2" s="1680"/>
      <c r="L2" s="1680"/>
      <c r="M2" s="1680"/>
      <c r="N2" s="1680"/>
      <c r="O2" s="1680"/>
      <c r="P2" s="1680"/>
      <c r="Q2" s="1680"/>
      <c r="R2" s="1680"/>
      <c r="S2" s="1680"/>
      <c r="T2" s="1680"/>
      <c r="U2" s="1680"/>
      <c r="V2" s="1680"/>
      <c r="W2" s="1680"/>
      <c r="X2" s="1680"/>
    </row>
    <row r="3" spans="1:24" ht="30" customHeight="1" x14ac:dyDescent="0.15">
      <c r="A3" s="1681"/>
      <c r="B3" s="1681"/>
      <c r="C3" s="1681"/>
      <c r="D3" s="1681"/>
      <c r="E3" s="1681"/>
      <c r="F3" s="1681"/>
      <c r="G3" s="1681"/>
      <c r="H3" s="1681"/>
      <c r="I3" s="1681"/>
      <c r="J3" s="1681"/>
      <c r="K3" s="1681"/>
      <c r="L3" s="1681"/>
      <c r="M3" s="1681"/>
      <c r="N3" s="1681"/>
      <c r="O3" s="1681"/>
      <c r="P3" s="1681"/>
      <c r="Q3" s="1681"/>
      <c r="R3" s="1681"/>
      <c r="S3" s="1681"/>
      <c r="T3" s="1681"/>
      <c r="U3" s="1681"/>
      <c r="V3" s="1681"/>
      <c r="W3" s="1681"/>
      <c r="X3" s="1681"/>
    </row>
    <row r="4" spans="1:24" ht="27" x14ac:dyDescent="0.15">
      <c r="X4" s="1242"/>
    </row>
    <row r="51" spans="2:2" ht="21" x14ac:dyDescent="0.15">
      <c r="B51" s="1542"/>
    </row>
    <row r="52" spans="2:2" ht="23.25" x14ac:dyDescent="0.15">
      <c r="B52" s="1241"/>
    </row>
    <row r="79" spans="4:4" x14ac:dyDescent="0.15">
      <c r="D79" s="1298"/>
    </row>
    <row r="88" spans="12:12" x14ac:dyDescent="0.15">
      <c r="L88" s="1298"/>
    </row>
    <row r="170" spans="29:29" ht="21.75" x14ac:dyDescent="0.2">
      <c r="AC170" s="1239" ph="1"/>
    </row>
    <row r="171" spans="29:29" ht="21.75" x14ac:dyDescent="0.2">
      <c r="AC171" s="1239" ph="1"/>
    </row>
    <row r="172" spans="29:29" ht="21.75" x14ac:dyDescent="0.2">
      <c r="AC172" s="1239" ph="1"/>
    </row>
    <row r="173" spans="29:29" ht="21.75" x14ac:dyDescent="0.2">
      <c r="AC173" s="1239" ph="1"/>
    </row>
    <row r="174" spans="29:29" ht="21.75" x14ac:dyDescent="0.2">
      <c r="AC174" s="1239" ph="1"/>
    </row>
    <row r="175" spans="29:29" ht="21.75" x14ac:dyDescent="0.2">
      <c r="AC175" s="1239" ph="1"/>
    </row>
    <row r="176" spans="29:29" ht="21.75" x14ac:dyDescent="0.2">
      <c r="AC176" s="1239" ph="1"/>
    </row>
    <row r="177" spans="29:29" ht="21.75" x14ac:dyDescent="0.2">
      <c r="AC177" s="1239" ph="1"/>
    </row>
    <row r="178" spans="29:29" ht="21.75" x14ac:dyDescent="0.2">
      <c r="AC178" s="1239" ph="1"/>
    </row>
    <row r="179" spans="29:29" ht="21.75" x14ac:dyDescent="0.2">
      <c r="AC179" s="1239" ph="1"/>
    </row>
    <row r="180" spans="29:29" ht="21.75" x14ac:dyDescent="0.2">
      <c r="AC180" s="1239" ph="1"/>
    </row>
    <row r="181" spans="29:29" ht="21.75" x14ac:dyDescent="0.2">
      <c r="AC181" s="1239" ph="1"/>
    </row>
    <row r="182" spans="29:29" ht="21.75" x14ac:dyDescent="0.2">
      <c r="AC182" s="1239" ph="1"/>
    </row>
    <row r="183" spans="29:29" ht="21.75" x14ac:dyDescent="0.2">
      <c r="AC183" s="1239" ph="1"/>
    </row>
    <row r="184" spans="29:29" ht="21.75" x14ac:dyDescent="0.2">
      <c r="AC184" s="1239" ph="1"/>
    </row>
    <row r="185" spans="29:29" ht="21.75" x14ac:dyDescent="0.2">
      <c r="AC185" s="1239" ph="1"/>
    </row>
    <row r="186" spans="29:29" ht="21.75" x14ac:dyDescent="0.2">
      <c r="AC186" s="1239" ph="1"/>
    </row>
    <row r="187" spans="29:29" ht="21.75" x14ac:dyDescent="0.2">
      <c r="AC187" s="1239" ph="1"/>
    </row>
    <row r="188" spans="29:29" ht="21.75" x14ac:dyDescent="0.2">
      <c r="AC188" s="1239" ph="1"/>
    </row>
    <row r="189" spans="29:29" ht="21.75" x14ac:dyDescent="0.2">
      <c r="AC189" s="1239" ph="1"/>
    </row>
    <row r="190" spans="29:29" ht="21.75" x14ac:dyDescent="0.2">
      <c r="AC190" s="1239" ph="1"/>
    </row>
    <row r="191" spans="29:29" ht="21.75" x14ac:dyDescent="0.2">
      <c r="AC191" s="1239" ph="1"/>
    </row>
    <row r="192" spans="29:29" ht="21.75" x14ac:dyDescent="0.2">
      <c r="AC192" s="1239" ph="1"/>
    </row>
    <row r="193" spans="29:29" ht="21.75" x14ac:dyDescent="0.2">
      <c r="AC193" s="1239" ph="1"/>
    </row>
    <row r="194" spans="29:29" ht="21.75" x14ac:dyDescent="0.2">
      <c r="AC194" s="1239" ph="1"/>
    </row>
    <row r="195" spans="29:29" ht="21.75" x14ac:dyDescent="0.2">
      <c r="AC195" s="1239" ph="1"/>
    </row>
    <row r="196" spans="29:29" ht="21.75" x14ac:dyDescent="0.2">
      <c r="AC196" s="1239" ph="1"/>
    </row>
    <row r="197" spans="29:29" ht="21.75" x14ac:dyDescent="0.2">
      <c r="AC197" s="1239" ph="1"/>
    </row>
    <row r="198" spans="29:29" ht="21.75" x14ac:dyDescent="0.2">
      <c r="AC198" s="1239" ph="1"/>
    </row>
    <row r="199" spans="29:29" ht="21.75" x14ac:dyDescent="0.2">
      <c r="AC199" s="1239" ph="1"/>
    </row>
    <row r="200" spans="29:29" ht="21.75" x14ac:dyDescent="0.2">
      <c r="AC200" s="1239" ph="1"/>
    </row>
    <row r="201" spans="29:29" ht="21.75" x14ac:dyDescent="0.2">
      <c r="AC201" s="1239" ph="1"/>
    </row>
    <row r="202" spans="29:29" ht="21.75" x14ac:dyDescent="0.2">
      <c r="AC202" s="1239" ph="1"/>
    </row>
    <row r="203" spans="29:29" ht="21.75" x14ac:dyDescent="0.2">
      <c r="AC203" s="1239" ph="1"/>
    </row>
    <row r="204" spans="29:29" ht="21.75" x14ac:dyDescent="0.2">
      <c r="AC204" s="1239" ph="1"/>
    </row>
    <row r="206" spans="29:29" ht="21.75" x14ac:dyDescent="0.2">
      <c r="AC206" s="1239" ph="1"/>
    </row>
    <row r="207" spans="29:29" ht="21.75" x14ac:dyDescent="0.2">
      <c r="AC207" s="1239" ph="1"/>
    </row>
    <row r="208" spans="29:29" ht="21.75" x14ac:dyDescent="0.2">
      <c r="AC208" s="1239" ph="1"/>
    </row>
    <row r="209" spans="29:29" ht="21.75" x14ac:dyDescent="0.2">
      <c r="AC209" s="1239" ph="1"/>
    </row>
    <row r="210" spans="29:29" ht="21.75" x14ac:dyDescent="0.2">
      <c r="AC210" s="1239" ph="1"/>
    </row>
    <row r="211" spans="29:29" ht="21.75" x14ac:dyDescent="0.2">
      <c r="AC211" s="1239" ph="1"/>
    </row>
  </sheetData>
  <mergeCells count="2">
    <mergeCell ref="A2:X2"/>
    <mergeCell ref="A3:X3"/>
  </mergeCells>
  <phoneticPr fontId="14"/>
  <printOptions horizontalCentered="1"/>
  <pageMargins left="0.19685039370078741" right="0.19685039370078741" top="0.74803149606299213" bottom="0" header="0.31496062992125984" footer="0.31496062992125984"/>
  <pageSetup paperSize="9" scale="55" orientation="landscape" horizontalDpi="1200" verticalDpi="1200" r:id="rId1"/>
  <headerFooter>
    <oddHeader>&amp;C&amp;"Meiryo UI,標準"&amp;16セガサミーホールディングス株式会社　SEGA SAMMY HOLDINGS INC.
2026年3月期 Q3決算補足データ集　Data Appendix (FY2026/3 Q3 )&amp;R&amp;"meiryo,標準"&amp;G
&amp;12 2026/2/13</oddHeader>
    <oddFooter>&amp;C&amp;P / &amp;N</oddFooter>
  </headerFooter>
  <rowBreaks count="3" manualBreakCount="3">
    <brk id="49" max="25" man="1"/>
    <brk id="104" max="25" man="1"/>
    <brk id="147" max="25"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0614-06D1-4181-A1EB-4DEAEFF11DDB}">
  <sheetPr>
    <tabColor theme="8" tint="-0.249977111117893"/>
  </sheetPr>
  <dimension ref="A1:AF82"/>
  <sheetViews>
    <sheetView zoomScale="55" zoomScaleNormal="55" zoomScaleSheetLayoutView="70" workbookViewId="0">
      <selection activeCell="Y9" sqref="Y9"/>
    </sheetView>
  </sheetViews>
  <sheetFormatPr defaultColWidth="8.875" defaultRowHeight="15.75" x14ac:dyDescent="0.15"/>
  <cols>
    <col min="1" max="1" width="21.5" style="603" customWidth="1"/>
    <col min="2" max="2" width="29.125" style="604" customWidth="1"/>
    <col min="3" max="5" width="8.875" style="603"/>
    <col min="6" max="6" width="9.75" style="603" customWidth="1"/>
    <col min="7" max="10" width="8.875" style="603"/>
    <col min="11" max="11" width="13.125" style="603" customWidth="1"/>
    <col min="12" max="14" width="9.5" style="603" hidden="1" customWidth="1"/>
    <col min="15" max="15" width="2.875" style="603" customWidth="1"/>
    <col min="16" max="16" width="8.875" style="603"/>
    <col min="17" max="18" width="10.375" style="603" customWidth="1"/>
    <col min="19" max="21" width="8.875" style="603"/>
    <col min="22" max="22" width="2.875" style="603" customWidth="1"/>
    <col min="23" max="24" width="0" style="603" hidden="1" customWidth="1"/>
    <col min="25" max="25" width="13.625" style="603" customWidth="1"/>
    <col min="26" max="27" width="8.875" style="603"/>
    <col min="28" max="28" width="8.875" style="603" customWidth="1"/>
    <col min="29" max="16384" width="8.875" style="603"/>
  </cols>
  <sheetData>
    <row r="1" spans="1:32" x14ac:dyDescent="0.15">
      <c r="A1" s="816"/>
      <c r="B1" s="910"/>
      <c r="C1" s="816"/>
      <c r="D1" s="816"/>
      <c r="E1" s="816"/>
      <c r="F1" s="816"/>
      <c r="G1" s="816"/>
      <c r="H1" s="816"/>
      <c r="I1" s="816"/>
      <c r="J1" s="816"/>
      <c r="K1" s="816"/>
      <c r="L1" s="816"/>
      <c r="M1" s="816"/>
      <c r="N1" s="816"/>
      <c r="O1" s="816"/>
      <c r="P1" s="816"/>
      <c r="Q1" s="816"/>
      <c r="R1" s="816"/>
      <c r="S1" s="816"/>
      <c r="T1" s="816"/>
      <c r="U1" s="816"/>
      <c r="V1" s="816"/>
      <c r="W1" s="816"/>
      <c r="X1" s="816"/>
      <c r="Y1" s="816"/>
      <c r="Z1" s="816"/>
      <c r="AA1" s="816"/>
      <c r="AB1" s="816"/>
      <c r="AC1" s="816"/>
      <c r="AD1" s="816"/>
      <c r="AE1" s="816"/>
      <c r="AF1" s="816"/>
    </row>
    <row r="8" spans="1:32" ht="39.75" customHeight="1" x14ac:dyDescent="0.15"/>
    <row r="9" spans="1:32" ht="27" customHeight="1" x14ac:dyDescent="0.15"/>
    <row r="10" spans="1:32" ht="30" x14ac:dyDescent="0.15">
      <c r="F10" s="1238" t="s">
        <v>340</v>
      </c>
      <c r="G10" s="1541" t="s">
        <v>181</v>
      </c>
    </row>
    <row r="11" spans="1:32" ht="30" x14ac:dyDescent="0.15">
      <c r="F11" s="1238" t="s">
        <v>341</v>
      </c>
      <c r="G11" s="1541" t="s">
        <v>182</v>
      </c>
    </row>
    <row r="20" ht="7.15" customHeight="1" x14ac:dyDescent="0.15"/>
    <row r="36" ht="174.75" customHeight="1" x14ac:dyDescent="0.15"/>
    <row r="49" spans="1:30" x14ac:dyDescent="0.15">
      <c r="A49" s="816"/>
      <c r="B49" s="910"/>
      <c r="C49" s="816"/>
      <c r="D49" s="816"/>
      <c r="E49" s="816"/>
      <c r="F49" s="816"/>
      <c r="G49" s="816"/>
      <c r="H49" s="816"/>
      <c r="I49" s="816"/>
      <c r="J49" s="816"/>
      <c r="K49" s="816"/>
      <c r="L49" s="816"/>
      <c r="M49" s="816"/>
      <c r="N49" s="816"/>
      <c r="O49" s="816"/>
      <c r="P49" s="816"/>
      <c r="Q49" s="816"/>
      <c r="R49" s="816"/>
      <c r="S49" s="816"/>
      <c r="T49" s="816"/>
    </row>
    <row r="50" spans="1:30" x14ac:dyDescent="0.15">
      <c r="A50" s="816"/>
      <c r="B50" s="910"/>
      <c r="C50" s="816"/>
      <c r="D50" s="816"/>
      <c r="E50" s="816"/>
      <c r="F50" s="816"/>
      <c r="G50" s="816"/>
      <c r="H50" s="816"/>
      <c r="I50" s="816"/>
      <c r="J50" s="816"/>
      <c r="K50" s="816"/>
      <c r="L50" s="816"/>
      <c r="M50" s="816"/>
      <c r="N50" s="816"/>
      <c r="O50" s="816"/>
      <c r="P50" s="816"/>
      <c r="Q50" s="816"/>
      <c r="R50" s="816"/>
      <c r="S50" s="816"/>
      <c r="T50" s="816"/>
    </row>
    <row r="51" spans="1:30" x14ac:dyDescent="0.15">
      <c r="A51" s="816"/>
      <c r="B51" s="910"/>
      <c r="C51" s="816"/>
      <c r="D51" s="816"/>
      <c r="E51" s="816"/>
      <c r="F51" s="816"/>
      <c r="G51" s="816"/>
      <c r="H51" s="816"/>
      <c r="I51" s="816"/>
      <c r="J51" s="816"/>
      <c r="K51" s="816"/>
      <c r="L51" s="816"/>
      <c r="M51" s="816"/>
      <c r="N51" s="816"/>
      <c r="O51" s="816"/>
      <c r="P51" s="816"/>
      <c r="Q51" s="816"/>
      <c r="R51" s="816"/>
      <c r="S51" s="816"/>
      <c r="T51" s="816"/>
    </row>
    <row r="52" spans="1:30" x14ac:dyDescent="0.15">
      <c r="A52" s="816"/>
      <c r="B52" s="910"/>
      <c r="C52" s="816"/>
      <c r="D52" s="816"/>
      <c r="E52" s="816"/>
      <c r="F52" s="816"/>
      <c r="G52" s="816"/>
      <c r="H52" s="816"/>
      <c r="I52" s="816"/>
      <c r="J52" s="816"/>
      <c r="K52" s="816"/>
      <c r="L52" s="816"/>
      <c r="M52" s="816"/>
      <c r="N52" s="816"/>
      <c r="O52" s="816"/>
      <c r="P52" s="816"/>
      <c r="Q52" s="816"/>
      <c r="R52" s="816"/>
      <c r="S52" s="816"/>
      <c r="T52" s="816"/>
    </row>
    <row r="53" spans="1:30" x14ac:dyDescent="0.15">
      <c r="A53" s="816"/>
      <c r="B53" s="910"/>
      <c r="C53" s="816"/>
      <c r="D53" s="816"/>
      <c r="E53" s="816"/>
      <c r="F53" s="816"/>
      <c r="G53" s="816"/>
      <c r="H53" s="816"/>
      <c r="I53" s="816"/>
      <c r="J53" s="816"/>
      <c r="K53" s="816"/>
      <c r="L53" s="816"/>
      <c r="M53" s="816"/>
      <c r="N53" s="816"/>
      <c r="O53" s="816"/>
      <c r="P53" s="816"/>
      <c r="Q53" s="816"/>
      <c r="R53" s="816"/>
      <c r="S53" s="816"/>
      <c r="T53" s="816"/>
    </row>
    <row r="54" spans="1:30" x14ac:dyDescent="0.15">
      <c r="A54" s="816"/>
      <c r="B54" s="910"/>
      <c r="C54" s="816"/>
      <c r="D54" s="816"/>
      <c r="E54" s="816"/>
      <c r="F54" s="816"/>
      <c r="G54" s="816"/>
      <c r="H54" s="816"/>
      <c r="I54" s="816"/>
      <c r="J54" s="816"/>
      <c r="K54" s="816"/>
      <c r="L54" s="816"/>
      <c r="M54" s="816"/>
      <c r="N54" s="816"/>
      <c r="O54" s="816"/>
      <c r="P54" s="816"/>
      <c r="Q54" s="816"/>
      <c r="R54" s="816"/>
      <c r="S54" s="816"/>
      <c r="T54" s="816"/>
    </row>
    <row r="55" spans="1:30" x14ac:dyDescent="0.15">
      <c r="A55" s="816"/>
      <c r="B55" s="910"/>
      <c r="C55" s="816"/>
      <c r="D55" s="816"/>
      <c r="E55" s="816"/>
      <c r="F55" s="816"/>
      <c r="G55" s="816"/>
      <c r="H55" s="816"/>
      <c r="I55" s="816"/>
      <c r="J55" s="816"/>
      <c r="K55" s="816"/>
      <c r="L55" s="816"/>
      <c r="M55" s="816"/>
      <c r="N55" s="816"/>
      <c r="O55" s="816"/>
      <c r="P55" s="816"/>
      <c r="Q55" s="816"/>
      <c r="R55" s="816"/>
      <c r="S55" s="816"/>
      <c r="T55" s="816"/>
      <c r="AD55" s="816"/>
    </row>
    <row r="56" spans="1:30" x14ac:dyDescent="0.15">
      <c r="A56" s="816"/>
      <c r="B56" s="910"/>
      <c r="C56" s="816"/>
      <c r="D56" s="816"/>
      <c r="E56" s="816"/>
      <c r="F56" s="816"/>
      <c r="G56" s="816"/>
      <c r="H56" s="816"/>
      <c r="I56" s="816"/>
      <c r="J56" s="816"/>
      <c r="K56" s="816"/>
      <c r="L56" s="816"/>
      <c r="M56" s="816"/>
      <c r="N56" s="816"/>
      <c r="O56" s="816"/>
      <c r="P56" s="816"/>
      <c r="Q56" s="816"/>
      <c r="R56" s="816"/>
      <c r="S56" s="816"/>
      <c r="T56" s="816"/>
    </row>
    <row r="57" spans="1:30" x14ac:dyDescent="0.15">
      <c r="A57" s="816"/>
      <c r="B57" s="910"/>
      <c r="C57" s="816"/>
      <c r="D57" s="816"/>
      <c r="E57" s="816"/>
      <c r="F57" s="816"/>
      <c r="G57" s="816"/>
      <c r="H57" s="816"/>
      <c r="I57" s="816"/>
      <c r="J57" s="816"/>
      <c r="K57" s="816"/>
      <c r="L57" s="816"/>
      <c r="M57" s="816"/>
      <c r="N57" s="816"/>
      <c r="O57" s="816"/>
      <c r="P57" s="816"/>
      <c r="Q57" s="816"/>
      <c r="R57" s="816"/>
      <c r="S57" s="816"/>
      <c r="T57" s="816"/>
    </row>
    <row r="58" spans="1:30" x14ac:dyDescent="0.15">
      <c r="A58" s="816"/>
      <c r="B58" s="910"/>
      <c r="C58" s="816"/>
      <c r="D58" s="816"/>
      <c r="E58" s="816"/>
      <c r="F58" s="816"/>
      <c r="G58" s="816"/>
      <c r="H58" s="816"/>
      <c r="I58" s="816"/>
      <c r="J58" s="816"/>
      <c r="K58" s="816"/>
      <c r="L58" s="816"/>
      <c r="M58" s="816"/>
      <c r="N58" s="816"/>
      <c r="O58" s="816"/>
      <c r="P58" s="816"/>
      <c r="Q58" s="816"/>
      <c r="R58" s="816"/>
      <c r="S58" s="816"/>
      <c r="T58" s="816"/>
    </row>
    <row r="59" spans="1:30" x14ac:dyDescent="0.15">
      <c r="A59" s="816"/>
      <c r="B59" s="910"/>
      <c r="C59" s="816"/>
      <c r="D59" s="816"/>
      <c r="E59" s="816"/>
      <c r="F59" s="816"/>
      <c r="G59" s="816"/>
      <c r="H59" s="816"/>
      <c r="I59" s="816"/>
      <c r="J59" s="816"/>
      <c r="K59" s="816"/>
      <c r="L59" s="816"/>
      <c r="M59" s="816"/>
      <c r="N59" s="816"/>
      <c r="O59" s="816"/>
      <c r="P59" s="816"/>
      <c r="Q59" s="816"/>
      <c r="R59" s="816"/>
      <c r="S59" s="816"/>
      <c r="T59" s="816"/>
    </row>
    <row r="60" spans="1:30" x14ac:dyDescent="0.15">
      <c r="A60" s="816"/>
      <c r="B60" s="910"/>
      <c r="C60" s="816"/>
      <c r="D60" s="816"/>
      <c r="E60" s="816"/>
      <c r="F60" s="816"/>
      <c r="G60" s="816"/>
      <c r="H60" s="816"/>
      <c r="I60" s="816"/>
      <c r="J60" s="816"/>
      <c r="K60" s="816"/>
      <c r="L60" s="816"/>
      <c r="M60" s="816"/>
      <c r="N60" s="816"/>
      <c r="O60" s="816"/>
      <c r="P60" s="816"/>
      <c r="Q60" s="816"/>
      <c r="R60" s="816"/>
      <c r="S60" s="816"/>
      <c r="T60" s="816"/>
    </row>
    <row r="79" spans="3:3" x14ac:dyDescent="0.15">
      <c r="C79" s="816"/>
    </row>
    <row r="82" spans="11:11" x14ac:dyDescent="0.15">
      <c r="K82" s="816"/>
    </row>
  </sheetData>
  <phoneticPr fontId="14"/>
  <hyperlinks>
    <hyperlink ref="G10" r:id="rId1" xr:uid="{878A12BA-DA98-430A-A1C5-41D5A018AC3A}"/>
    <hyperlink ref="G11" r:id="rId2" xr:uid="{B43930B4-606C-480E-84D9-5BBF1B4DB808}"/>
  </hyperlinks>
  <printOptions horizontalCentered="1"/>
  <pageMargins left="0.19685039370078741" right="0.19685039370078741" top="0.74803149606299213" bottom="0" header="0.31496062992125984" footer="0.31496062992125984"/>
  <pageSetup paperSize="9" scale="53" orientation="landscape" horizontalDpi="1200" verticalDpi="1200" r:id="rId3"/>
  <headerFooter>
    <oddHeader>&amp;C&amp;"Meiryo UI,標準"&amp;16セガサミーホールディングス株式会社　SEGA SAMMY HOLDINGS INC.
2026年3月期 Q3決算補足データ集　Data Appendix (FY2026/3 Q3 )&amp;R&amp;"meiryo,標準"&amp;G
&amp;12 2026/2/13</oddHeader>
    <oddFooter>&amp;C&amp;P / &amp;N</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0D41B-93E8-4529-BE5D-D2076BC6319F}">
  <sheetPr>
    <tabColor rgb="FFFF99CC"/>
    <pageSetUpPr fitToPage="1"/>
  </sheetPr>
  <dimension ref="B1:AD45"/>
  <sheetViews>
    <sheetView workbookViewId="0"/>
  </sheetViews>
  <sheetFormatPr defaultColWidth="9" defaultRowHeight="12" x14ac:dyDescent="0.15"/>
  <cols>
    <col min="1" max="1" width="9" style="5"/>
    <col min="2" max="2" width="25.875" style="5" customWidth="1"/>
    <col min="3" max="3" width="13.25" style="5" hidden="1" customWidth="1"/>
    <col min="4" max="4" width="14.125" style="5" hidden="1" customWidth="1"/>
    <col min="5" max="6" width="15.625" style="5" hidden="1" customWidth="1"/>
    <col min="7" max="7" width="12.75" style="5" hidden="1" customWidth="1"/>
    <col min="8" max="8" width="12.75" style="5" customWidth="1"/>
    <col min="9" max="9" width="14.75" style="5" hidden="1" customWidth="1"/>
    <col min="10" max="10" width="12.75" style="5" customWidth="1"/>
    <col min="11" max="11" width="12.75" style="5" hidden="1" customWidth="1"/>
    <col min="12" max="12" width="12.75" style="5" customWidth="1"/>
    <col min="13" max="13" width="13.25" style="5" hidden="1" customWidth="1"/>
    <col min="14" max="15" width="12.75" style="5" customWidth="1"/>
    <col min="16" max="16" width="4.875" style="5" customWidth="1"/>
    <col min="17" max="17" width="43.875" style="5" customWidth="1"/>
    <col min="18" max="21" width="11" style="5" hidden="1" customWidth="1"/>
    <col min="22" max="22" width="14.75" style="5" hidden="1" customWidth="1"/>
    <col min="23" max="23" width="12.75" style="5" customWidth="1"/>
    <col min="24" max="24" width="17.75" style="5" hidden="1" customWidth="1"/>
    <col min="25" max="25" width="12.75" style="5" customWidth="1"/>
    <col min="26" max="26" width="14.75" style="5" hidden="1" customWidth="1"/>
    <col min="27" max="27" width="12.75" style="5" customWidth="1"/>
    <col min="28" max="28" width="18.125" style="5" hidden="1" customWidth="1"/>
    <col min="29" max="30" width="13.375" style="5" customWidth="1"/>
    <col min="31" max="16384" width="9" style="5"/>
  </cols>
  <sheetData>
    <row r="1" spans="2:30" s="4" customFormat="1" x14ac:dyDescent="0.15">
      <c r="B1" s="7"/>
      <c r="C1" s="7"/>
      <c r="D1" s="7"/>
      <c r="E1" s="7"/>
      <c r="F1" s="7"/>
      <c r="G1" s="7"/>
      <c r="H1" s="7"/>
      <c r="I1" s="7"/>
      <c r="J1" s="7"/>
      <c r="K1" s="7"/>
      <c r="L1" s="7"/>
      <c r="M1" s="7"/>
      <c r="N1" s="7"/>
      <c r="O1" s="7"/>
    </row>
    <row r="2" spans="2:30" s="4" customFormat="1" x14ac:dyDescent="0.15">
      <c r="B2" s="7">
        <v>183</v>
      </c>
      <c r="C2" s="7"/>
      <c r="D2" s="7"/>
      <c r="E2" s="7"/>
      <c r="F2" s="7"/>
      <c r="G2" s="7"/>
      <c r="H2" s="7"/>
      <c r="I2" s="7"/>
      <c r="J2" s="7"/>
      <c r="K2" s="7"/>
      <c r="L2" s="7"/>
      <c r="M2" s="7"/>
      <c r="N2" s="7" t="s">
        <v>12</v>
      </c>
      <c r="O2" s="7" t="s">
        <v>12</v>
      </c>
    </row>
    <row r="3" spans="2:30" s="1" customFormat="1" ht="22.5" customHeight="1" x14ac:dyDescent="0.15">
      <c r="B3" s="74" t="s">
        <v>30</v>
      </c>
      <c r="C3" s="1684" t="s">
        <v>39</v>
      </c>
      <c r="D3" s="1684"/>
      <c r="E3" s="1684"/>
      <c r="F3" s="1684"/>
      <c r="G3" s="1685" t="s">
        <v>49</v>
      </c>
      <c r="H3" s="1685"/>
      <c r="I3" s="1685"/>
      <c r="J3" s="1685"/>
      <c r="K3" s="1686" t="s">
        <v>55</v>
      </c>
      <c r="L3" s="1685"/>
      <c r="M3" s="1685"/>
      <c r="N3" s="1685"/>
      <c r="O3" s="296"/>
      <c r="Q3" s="7"/>
      <c r="R3" s="7"/>
      <c r="S3" s="7"/>
      <c r="T3" s="7"/>
      <c r="U3" s="7"/>
      <c r="V3" s="7"/>
      <c r="W3" s="7"/>
      <c r="X3" s="7"/>
      <c r="Y3" s="7"/>
      <c r="Z3" s="7"/>
      <c r="AA3" s="7"/>
      <c r="AB3" s="7"/>
      <c r="AC3" s="7"/>
      <c r="AD3" s="7"/>
    </row>
    <row r="4" spans="2:30" s="1" customFormat="1" ht="39.75" thickBot="1" x14ac:dyDescent="0.2">
      <c r="B4" s="75"/>
      <c r="C4" s="76" t="s">
        <v>20</v>
      </c>
      <c r="D4" s="76" t="s">
        <v>35</v>
      </c>
      <c r="E4" s="76" t="s">
        <v>40</v>
      </c>
      <c r="F4" s="76" t="s">
        <v>41</v>
      </c>
      <c r="G4" s="77" t="s">
        <v>20</v>
      </c>
      <c r="H4" s="403" t="s">
        <v>42</v>
      </c>
      <c r="I4" s="403" t="s">
        <v>44</v>
      </c>
      <c r="J4" s="403" t="s">
        <v>41</v>
      </c>
      <c r="K4" s="404" t="s">
        <v>20</v>
      </c>
      <c r="L4" s="403" t="s">
        <v>42</v>
      </c>
      <c r="M4" s="403" t="s">
        <v>44</v>
      </c>
      <c r="N4" s="403" t="s">
        <v>106</v>
      </c>
      <c r="O4" s="403" t="s">
        <v>107</v>
      </c>
      <c r="Q4" s="7"/>
      <c r="R4" s="7"/>
      <c r="S4" s="7"/>
      <c r="T4" s="7"/>
      <c r="U4" s="7"/>
      <c r="V4" s="7"/>
      <c r="W4" s="7"/>
      <c r="X4" s="7"/>
      <c r="Y4" s="7"/>
      <c r="Z4" s="7"/>
      <c r="AA4" s="7"/>
      <c r="AB4" s="7"/>
      <c r="AC4" s="7"/>
      <c r="AD4" s="7"/>
    </row>
    <row r="5" spans="2:30" s="2" customFormat="1" ht="25.5" customHeight="1" x14ac:dyDescent="0.15">
      <c r="B5" s="78" t="s">
        <v>10</v>
      </c>
      <c r="C5" s="79" t="e">
        <f>#REF!</f>
        <v>#REF!</v>
      </c>
      <c r="D5" s="79" t="e">
        <f>#REF!</f>
        <v>#REF!</v>
      </c>
      <c r="E5" s="79" t="e">
        <f>#REF!</f>
        <v>#REF!</v>
      </c>
      <c r="F5" s="79" t="e">
        <f>#REF!</f>
        <v>#REF!</v>
      </c>
      <c r="G5" s="80" t="e">
        <f>#REF!</f>
        <v>#REF!</v>
      </c>
      <c r="H5" s="79" t="e">
        <f>#REF!</f>
        <v>#REF!</v>
      </c>
      <c r="I5" s="79" t="e">
        <f>#REF!</f>
        <v>#REF!</v>
      </c>
      <c r="J5" s="79" t="e">
        <f>#REF!</f>
        <v>#REF!</v>
      </c>
      <c r="K5" s="115" t="e">
        <f>#REF!</f>
        <v>#REF!</v>
      </c>
      <c r="L5" s="115" t="e">
        <f>#REF!</f>
        <v>#REF!</v>
      </c>
      <c r="M5" s="79" t="e">
        <f>#REF!</f>
        <v>#REF!</v>
      </c>
      <c r="N5" s="79" t="e">
        <f>#REF!</f>
        <v>#REF!</v>
      </c>
      <c r="O5" s="81" t="e">
        <f>#REF!</f>
        <v>#REF!</v>
      </c>
      <c r="Q5" s="4"/>
      <c r="R5" s="4"/>
      <c r="S5" s="4"/>
      <c r="T5" s="4"/>
      <c r="U5" s="4"/>
      <c r="V5" s="43"/>
      <c r="W5" s="4"/>
      <c r="X5" s="4"/>
      <c r="Y5" s="4"/>
      <c r="Z5" s="4"/>
      <c r="AA5" s="4"/>
      <c r="AB5" s="4"/>
      <c r="AC5" s="4"/>
      <c r="AD5" s="4"/>
    </row>
    <row r="6" spans="2:30" s="2" customFormat="1" ht="25.5" customHeight="1" x14ac:dyDescent="0.15">
      <c r="B6" s="82" t="s">
        <v>50</v>
      </c>
      <c r="C6" s="83" t="e">
        <f>#REF!</f>
        <v>#REF!</v>
      </c>
      <c r="D6" s="83" t="e">
        <f>#REF!</f>
        <v>#REF!</v>
      </c>
      <c r="E6" s="83" t="e">
        <f>#REF!</f>
        <v>#REF!</v>
      </c>
      <c r="F6" s="83" t="e">
        <f>#REF!</f>
        <v>#REF!</v>
      </c>
      <c r="G6" s="84" t="e">
        <f>#REF!</f>
        <v>#REF!</v>
      </c>
      <c r="H6" s="83" t="e">
        <f>#REF!</f>
        <v>#REF!</v>
      </c>
      <c r="I6" s="83" t="e">
        <f>#REF!</f>
        <v>#REF!</v>
      </c>
      <c r="J6" s="83" t="e">
        <f>#REF!</f>
        <v>#REF!</v>
      </c>
      <c r="K6" s="116" t="e">
        <f>#REF!</f>
        <v>#REF!</v>
      </c>
      <c r="L6" s="116" t="e">
        <f>#REF!</f>
        <v>#REF!</v>
      </c>
      <c r="M6" s="83" t="e">
        <f>#REF!</f>
        <v>#REF!</v>
      </c>
      <c r="N6" s="83" t="e">
        <f>#REF!</f>
        <v>#REF!</v>
      </c>
      <c r="O6" s="85" t="e">
        <f>#REF!</f>
        <v>#REF!</v>
      </c>
      <c r="Q6" s="4"/>
      <c r="R6" s="4"/>
      <c r="S6" s="4"/>
      <c r="T6" s="4"/>
      <c r="U6" s="4"/>
      <c r="V6" s="43"/>
      <c r="W6" s="4"/>
      <c r="X6" s="4"/>
      <c r="Y6" s="4"/>
      <c r="Z6" s="4"/>
      <c r="AA6" s="4"/>
      <c r="AB6" s="4"/>
      <c r="AC6" s="4"/>
      <c r="AD6" s="4"/>
    </row>
    <row r="7" spans="2:30" s="2" customFormat="1" ht="25.5" customHeight="1" x14ac:dyDescent="0.15">
      <c r="B7" s="82" t="s">
        <v>13</v>
      </c>
      <c r="C7" s="83" t="e">
        <f>#REF!</f>
        <v>#REF!</v>
      </c>
      <c r="D7" s="83" t="e">
        <f>#REF!</f>
        <v>#REF!</v>
      </c>
      <c r="E7" s="83" t="e">
        <f>#REF!</f>
        <v>#REF!</v>
      </c>
      <c r="F7" s="83" t="e">
        <f>#REF!</f>
        <v>#REF!</v>
      </c>
      <c r="G7" s="84" t="e">
        <f>#REF!</f>
        <v>#REF!</v>
      </c>
      <c r="H7" s="83" t="e">
        <f>#REF!</f>
        <v>#REF!</v>
      </c>
      <c r="I7" s="83" t="e">
        <f>#REF!</f>
        <v>#REF!</v>
      </c>
      <c r="J7" s="83" t="e">
        <f>#REF!</f>
        <v>#REF!</v>
      </c>
      <c r="K7" s="116" t="e">
        <f>#REF!</f>
        <v>#REF!</v>
      </c>
      <c r="L7" s="116" t="e">
        <f>#REF!</f>
        <v>#REF!</v>
      </c>
      <c r="M7" s="83" t="e">
        <f>#REF!</f>
        <v>#REF!</v>
      </c>
      <c r="N7" s="83" t="e">
        <f>#REF!</f>
        <v>#REF!</v>
      </c>
      <c r="O7" s="85" t="e">
        <f>#REF!</f>
        <v>#REF!</v>
      </c>
      <c r="Q7" s="4"/>
      <c r="R7" s="4"/>
      <c r="S7" s="4"/>
      <c r="T7" s="4"/>
      <c r="U7" s="4"/>
      <c r="V7" s="43"/>
      <c r="W7" s="4"/>
      <c r="X7" s="4"/>
      <c r="Y7" s="4"/>
      <c r="Z7" s="4"/>
      <c r="AA7" s="4"/>
      <c r="AB7" s="4"/>
      <c r="AC7" s="4"/>
      <c r="AD7" s="4"/>
    </row>
    <row r="8" spans="2:30" s="2" customFormat="1" ht="25.5" customHeight="1" x14ac:dyDescent="0.15">
      <c r="B8" s="82" t="s">
        <v>14</v>
      </c>
      <c r="C8" s="86" t="e">
        <f>#REF!</f>
        <v>#REF!</v>
      </c>
      <c r="D8" s="86" t="e">
        <f>#REF!</f>
        <v>#REF!</v>
      </c>
      <c r="E8" s="86" t="e">
        <f>#REF!</f>
        <v>#REF!</v>
      </c>
      <c r="F8" s="86" t="e">
        <f>#REF!</f>
        <v>#REF!</v>
      </c>
      <c r="G8" s="87" t="e">
        <f>#REF!</f>
        <v>#REF!</v>
      </c>
      <c r="H8" s="86" t="e">
        <f>#REF!</f>
        <v>#REF!</v>
      </c>
      <c r="I8" s="86" t="e">
        <f>#REF!</f>
        <v>#REF!</v>
      </c>
      <c r="J8" s="86" t="e">
        <f>#REF!</f>
        <v>#REF!</v>
      </c>
      <c r="K8" s="117" t="e">
        <f>#REF!</f>
        <v>#REF!</v>
      </c>
      <c r="L8" s="117" t="e">
        <f>#REF!</f>
        <v>#REF!</v>
      </c>
      <c r="M8" s="86" t="e">
        <f>#REF!</f>
        <v>#REF!</v>
      </c>
      <c r="N8" s="86" t="e">
        <f>#REF!</f>
        <v>#REF!</v>
      </c>
      <c r="O8" s="88" t="e">
        <f>#REF!</f>
        <v>#REF!</v>
      </c>
      <c r="Q8" s="4"/>
      <c r="R8" s="4"/>
      <c r="S8" s="4"/>
      <c r="T8" s="4"/>
      <c r="U8" s="4"/>
      <c r="V8" s="43"/>
      <c r="W8" s="4"/>
      <c r="X8" s="4"/>
      <c r="Y8" s="4"/>
      <c r="Z8" s="4"/>
      <c r="AA8" s="4"/>
      <c r="AB8" s="4"/>
      <c r="AC8" s="4"/>
      <c r="AD8" s="4"/>
    </row>
    <row r="9" spans="2:30" s="2" customFormat="1" ht="25.5" customHeight="1" x14ac:dyDescent="0.15">
      <c r="B9" s="82" t="s">
        <v>15</v>
      </c>
      <c r="C9" s="86" t="e">
        <f>#REF!</f>
        <v>#REF!</v>
      </c>
      <c r="D9" s="86" t="e">
        <f>#REF!</f>
        <v>#REF!</v>
      </c>
      <c r="E9" s="86" t="e">
        <f>#REF!</f>
        <v>#REF!</v>
      </c>
      <c r="F9" s="86" t="e">
        <f>#REF!</f>
        <v>#REF!</v>
      </c>
      <c r="G9" s="87" t="e">
        <f>#REF!</f>
        <v>#REF!</v>
      </c>
      <c r="H9" s="86" t="e">
        <f>#REF!</f>
        <v>#REF!</v>
      </c>
      <c r="I9" s="86" t="e">
        <f>#REF!</f>
        <v>#REF!</v>
      </c>
      <c r="J9" s="86" t="e">
        <f>#REF!</f>
        <v>#REF!</v>
      </c>
      <c r="K9" s="117" t="e">
        <f>#REF!</f>
        <v>#REF!</v>
      </c>
      <c r="L9" s="117" t="e">
        <f>#REF!</f>
        <v>#REF!</v>
      </c>
      <c r="M9" s="86" t="e">
        <f>#REF!</f>
        <v>#REF!</v>
      </c>
      <c r="N9" s="86" t="e">
        <f>#REF!</f>
        <v>#REF!</v>
      </c>
      <c r="O9" s="88" t="e">
        <f>#REF!</f>
        <v>#REF!</v>
      </c>
      <c r="Q9" s="4"/>
      <c r="R9" s="4"/>
      <c r="S9" s="4"/>
      <c r="T9" s="4"/>
      <c r="U9" s="4"/>
      <c r="V9" s="43"/>
      <c r="W9" s="4"/>
      <c r="X9" s="4"/>
      <c r="Y9" s="4"/>
      <c r="Z9" s="4"/>
      <c r="AA9" s="4"/>
      <c r="AB9" s="4"/>
      <c r="AC9" s="4"/>
      <c r="AD9" s="4"/>
    </row>
    <row r="10" spans="2:30" s="2" customFormat="1" ht="25.5" customHeight="1" thickBot="1" x14ac:dyDescent="0.2">
      <c r="B10" s="82" t="s">
        <v>9</v>
      </c>
      <c r="C10" s="86" t="e">
        <f>#REF!</f>
        <v>#REF!</v>
      </c>
      <c r="D10" s="86" t="e">
        <f>#REF!</f>
        <v>#REF!</v>
      </c>
      <c r="E10" s="86" t="e">
        <f>#REF!</f>
        <v>#REF!</v>
      </c>
      <c r="F10" s="86" t="e">
        <f>#REF!</f>
        <v>#REF!</v>
      </c>
      <c r="G10" s="87" t="e">
        <f>#REF!</f>
        <v>#REF!</v>
      </c>
      <c r="H10" s="86" t="e">
        <f>#REF!</f>
        <v>#REF!</v>
      </c>
      <c r="I10" s="86" t="e">
        <f>#REF!</f>
        <v>#REF!</v>
      </c>
      <c r="J10" s="86" t="e">
        <f>#REF!</f>
        <v>#REF!</v>
      </c>
      <c r="K10" s="117" t="e">
        <f>#REF!</f>
        <v>#REF!</v>
      </c>
      <c r="L10" s="117" t="e">
        <f>#REF!</f>
        <v>#REF!</v>
      </c>
      <c r="M10" s="86" t="e">
        <f>#REF!</f>
        <v>#REF!</v>
      </c>
      <c r="N10" s="86" t="e">
        <f>#REF!</f>
        <v>#REF!</v>
      </c>
      <c r="O10" s="88" t="e">
        <f>#REF!</f>
        <v>#REF!</v>
      </c>
      <c r="Q10" s="4"/>
      <c r="R10" s="4"/>
      <c r="S10" s="4"/>
      <c r="T10" s="4"/>
      <c r="U10" s="4"/>
      <c r="V10" s="43"/>
      <c r="W10" s="4"/>
      <c r="X10" s="4"/>
      <c r="Y10" s="4"/>
      <c r="Z10" s="4"/>
      <c r="AA10" s="4"/>
      <c r="AB10" s="4"/>
      <c r="AC10" s="4"/>
      <c r="AD10" s="4"/>
    </row>
    <row r="11" spans="2:30" s="2" customFormat="1" ht="25.5" customHeight="1" x14ac:dyDescent="0.15">
      <c r="B11" s="89" t="s">
        <v>11</v>
      </c>
      <c r="C11" s="90" t="e">
        <f>#REF!</f>
        <v>#REF!</v>
      </c>
      <c r="D11" s="90" t="e">
        <f>#REF!</f>
        <v>#REF!</v>
      </c>
      <c r="E11" s="90" t="e">
        <f>#REF!</f>
        <v>#REF!</v>
      </c>
      <c r="F11" s="90" t="e">
        <f>#REF!</f>
        <v>#REF!</v>
      </c>
      <c r="G11" s="91" t="e">
        <f>#REF!</f>
        <v>#REF!</v>
      </c>
      <c r="H11" s="90" t="e">
        <f>#REF!</f>
        <v>#REF!</v>
      </c>
      <c r="I11" s="90" t="e">
        <f>#REF!</f>
        <v>#REF!</v>
      </c>
      <c r="J11" s="90" t="e">
        <f>#REF!</f>
        <v>#REF!</v>
      </c>
      <c r="K11" s="118" t="e">
        <f>#REF!</f>
        <v>#REF!</v>
      </c>
      <c r="L11" s="118" t="e">
        <f>#REF!</f>
        <v>#REF!</v>
      </c>
      <c r="M11" s="90" t="e">
        <f>#REF!</f>
        <v>#REF!</v>
      </c>
      <c r="N11" s="90" t="e">
        <f>#REF!</f>
        <v>#REF!</v>
      </c>
      <c r="O11" s="92" t="e">
        <f>#REF!</f>
        <v>#REF!</v>
      </c>
      <c r="Q11" s="4"/>
      <c r="R11" s="4"/>
      <c r="S11" s="4"/>
      <c r="T11" s="4"/>
      <c r="U11" s="4"/>
      <c r="V11" s="43"/>
      <c r="W11" s="4"/>
      <c r="X11" s="4"/>
      <c r="Y11" s="4"/>
      <c r="Z11" s="4"/>
      <c r="AA11" s="4"/>
      <c r="AB11" s="4"/>
      <c r="AC11" s="4"/>
      <c r="AD11" s="4"/>
    </row>
    <row r="12" spans="2:30" s="2" customFormat="1" ht="25.5" customHeight="1" x14ac:dyDescent="0.15">
      <c r="B12" s="82" t="s">
        <v>50</v>
      </c>
      <c r="C12" s="93" t="e">
        <f>#REF!</f>
        <v>#REF!</v>
      </c>
      <c r="D12" s="93" t="e">
        <f>#REF!</f>
        <v>#REF!</v>
      </c>
      <c r="E12" s="93" t="e">
        <f>#REF!</f>
        <v>#REF!</v>
      </c>
      <c r="F12" s="93" t="e">
        <f>#REF!</f>
        <v>#REF!</v>
      </c>
      <c r="G12" s="94" t="e">
        <f>#REF!</f>
        <v>#REF!</v>
      </c>
      <c r="H12" s="93" t="e">
        <f>#REF!</f>
        <v>#REF!</v>
      </c>
      <c r="I12" s="93" t="e">
        <f>#REF!</f>
        <v>#REF!</v>
      </c>
      <c r="J12" s="93" t="e">
        <f>#REF!</f>
        <v>#REF!</v>
      </c>
      <c r="K12" s="119" t="e">
        <f>#REF!</f>
        <v>#REF!</v>
      </c>
      <c r="L12" s="119" t="e">
        <f>#REF!</f>
        <v>#REF!</v>
      </c>
      <c r="M12" s="93" t="e">
        <f>#REF!</f>
        <v>#REF!</v>
      </c>
      <c r="N12" s="93" t="e">
        <f>#REF!</f>
        <v>#REF!</v>
      </c>
      <c r="O12" s="95" t="e">
        <f>#REF!</f>
        <v>#REF!</v>
      </c>
      <c r="Q12" s="4"/>
      <c r="R12" s="4"/>
      <c r="S12" s="4"/>
      <c r="T12" s="4"/>
      <c r="U12" s="4"/>
      <c r="V12" s="43"/>
      <c r="W12" s="4"/>
      <c r="X12" s="4"/>
      <c r="Y12" s="4"/>
      <c r="Z12" s="4"/>
      <c r="AA12" s="4"/>
      <c r="AB12" s="4"/>
      <c r="AC12" s="4"/>
      <c r="AD12" s="4"/>
    </row>
    <row r="13" spans="2:30" s="2" customFormat="1" ht="25.5" customHeight="1" x14ac:dyDescent="0.15">
      <c r="B13" s="82" t="s">
        <v>13</v>
      </c>
      <c r="C13" s="96" t="e">
        <f>#REF!</f>
        <v>#REF!</v>
      </c>
      <c r="D13" s="96" t="e">
        <f>#REF!</f>
        <v>#REF!</v>
      </c>
      <c r="E13" s="96" t="e">
        <f>#REF!</f>
        <v>#REF!</v>
      </c>
      <c r="F13" s="96" t="e">
        <f>#REF!</f>
        <v>#REF!</v>
      </c>
      <c r="G13" s="97" t="e">
        <f>#REF!</f>
        <v>#REF!</v>
      </c>
      <c r="H13" s="96" t="e">
        <f>#REF!</f>
        <v>#REF!</v>
      </c>
      <c r="I13" s="96" t="e">
        <f>#REF!</f>
        <v>#REF!</v>
      </c>
      <c r="J13" s="125" t="e">
        <f>#REF!</f>
        <v>#REF!</v>
      </c>
      <c r="K13" s="120" t="e">
        <f>#REF!</f>
        <v>#REF!</v>
      </c>
      <c r="L13" s="120" t="e">
        <f>#REF!</f>
        <v>#REF!</v>
      </c>
      <c r="M13" s="96" t="e">
        <f>#REF!</f>
        <v>#REF!</v>
      </c>
      <c r="N13" s="125" t="e">
        <f>#REF!</f>
        <v>#REF!</v>
      </c>
      <c r="O13" s="98" t="e">
        <f>#REF!</f>
        <v>#REF!</v>
      </c>
      <c r="Q13" s="4"/>
      <c r="R13" s="8"/>
      <c r="S13" s="8"/>
      <c r="T13" s="8"/>
      <c r="U13" s="4"/>
      <c r="V13" s="43"/>
      <c r="W13" s="4"/>
      <c r="X13" s="4"/>
      <c r="Y13" s="4"/>
      <c r="Z13" s="4"/>
      <c r="AA13" s="4"/>
      <c r="AB13" s="4"/>
      <c r="AC13" s="4"/>
      <c r="AD13" s="4"/>
    </row>
    <row r="14" spans="2:30" s="2" customFormat="1" ht="25.5" customHeight="1" x14ac:dyDescent="0.15">
      <c r="B14" s="82" t="s">
        <v>14</v>
      </c>
      <c r="C14" s="93" t="e">
        <f>#REF!</f>
        <v>#REF!</v>
      </c>
      <c r="D14" s="93" t="e">
        <f>#REF!</f>
        <v>#REF!</v>
      </c>
      <c r="E14" s="93" t="e">
        <f>#REF!</f>
        <v>#REF!</v>
      </c>
      <c r="F14" s="93" t="e">
        <f>#REF!</f>
        <v>#REF!</v>
      </c>
      <c r="G14" s="94" t="e">
        <f>#REF!</f>
        <v>#REF!</v>
      </c>
      <c r="H14" s="93" t="e">
        <f>#REF!</f>
        <v>#REF!</v>
      </c>
      <c r="I14" s="93" t="e">
        <f>#REF!</f>
        <v>#REF!</v>
      </c>
      <c r="J14" s="93" t="e">
        <f>#REF!</f>
        <v>#REF!</v>
      </c>
      <c r="K14" s="119" t="e">
        <f>#REF!</f>
        <v>#REF!</v>
      </c>
      <c r="L14" s="119" t="e">
        <f>#REF!</f>
        <v>#REF!</v>
      </c>
      <c r="M14" s="93" t="e">
        <f>#REF!</f>
        <v>#REF!</v>
      </c>
      <c r="N14" s="93" t="e">
        <f>#REF!</f>
        <v>#REF!</v>
      </c>
      <c r="O14" s="95" t="e">
        <f>#REF!</f>
        <v>#REF!</v>
      </c>
      <c r="Q14" s="4"/>
      <c r="R14" s="4"/>
      <c r="S14" s="4"/>
      <c r="T14" s="4"/>
      <c r="U14" s="4"/>
      <c r="V14" s="43"/>
      <c r="W14" s="4"/>
      <c r="X14" s="4"/>
      <c r="Y14" s="4"/>
      <c r="Z14" s="4"/>
      <c r="AA14" s="4"/>
      <c r="AB14" s="4"/>
      <c r="AC14" s="4"/>
      <c r="AD14" s="4"/>
    </row>
    <row r="15" spans="2:30" s="2" customFormat="1" ht="25.5" customHeight="1" x14ac:dyDescent="0.15">
      <c r="B15" s="82" t="s">
        <v>15</v>
      </c>
      <c r="C15" s="93" t="e">
        <f>#REF!</f>
        <v>#REF!</v>
      </c>
      <c r="D15" s="93" t="e">
        <f>#REF!</f>
        <v>#REF!</v>
      </c>
      <c r="E15" s="93" t="e">
        <f>#REF!</f>
        <v>#REF!</v>
      </c>
      <c r="F15" s="93" t="e">
        <f>#REF!</f>
        <v>#REF!</v>
      </c>
      <c r="G15" s="94" t="e">
        <f>#REF!</f>
        <v>#REF!</v>
      </c>
      <c r="H15" s="93" t="e">
        <f>#REF!</f>
        <v>#REF!</v>
      </c>
      <c r="I15" s="93" t="e">
        <f>#REF!</f>
        <v>#REF!</v>
      </c>
      <c r="J15" s="93" t="e">
        <f>#REF!</f>
        <v>#REF!</v>
      </c>
      <c r="K15" s="130" t="e">
        <f>#REF!</f>
        <v>#REF!</v>
      </c>
      <c r="L15" s="119" t="e">
        <f>#REF!</f>
        <v>#REF!</v>
      </c>
      <c r="M15" s="93" t="e">
        <f>#REF!</f>
        <v>#REF!</v>
      </c>
      <c r="N15" s="93" t="e">
        <f>#REF!</f>
        <v>#REF!</v>
      </c>
      <c r="O15" s="95" t="e">
        <f>#REF!</f>
        <v>#REF!</v>
      </c>
      <c r="Q15" s="4"/>
      <c r="R15" s="4"/>
      <c r="S15" s="4"/>
      <c r="T15" s="4"/>
      <c r="U15" s="4"/>
      <c r="V15" s="43"/>
      <c r="W15" s="4"/>
      <c r="X15" s="4"/>
      <c r="Y15" s="4"/>
      <c r="Z15" s="4"/>
      <c r="AA15" s="4"/>
      <c r="AB15" s="4"/>
      <c r="AC15" s="4"/>
      <c r="AD15" s="4"/>
    </row>
    <row r="16" spans="2:30" s="2" customFormat="1" ht="25.5" customHeight="1" thickBot="1" x14ac:dyDescent="0.2">
      <c r="B16" s="82" t="s">
        <v>9</v>
      </c>
      <c r="C16" s="93" t="e">
        <f>#REF!</f>
        <v>#REF!</v>
      </c>
      <c r="D16" s="93" t="e">
        <f>#REF!</f>
        <v>#REF!</v>
      </c>
      <c r="E16" s="93" t="e">
        <f>#REF!</f>
        <v>#REF!</v>
      </c>
      <c r="F16" s="93" t="e">
        <f>#REF!</f>
        <v>#REF!</v>
      </c>
      <c r="G16" s="94" t="e">
        <f>#REF!</f>
        <v>#REF!</v>
      </c>
      <c r="H16" s="93" t="e">
        <f>#REF!</f>
        <v>#REF!</v>
      </c>
      <c r="I16" s="93" t="e">
        <f>#REF!</f>
        <v>#REF!</v>
      </c>
      <c r="J16" s="93" t="e">
        <f>#REF!</f>
        <v>#REF!</v>
      </c>
      <c r="K16" s="119" t="e">
        <f>#REF!</f>
        <v>#REF!</v>
      </c>
      <c r="L16" s="119" t="e">
        <f>#REF!</f>
        <v>#REF!</v>
      </c>
      <c r="M16" s="93" t="e">
        <f>#REF!</f>
        <v>#REF!</v>
      </c>
      <c r="N16" s="93" t="e">
        <f>#REF!</f>
        <v>#REF!</v>
      </c>
      <c r="O16" s="95" t="e">
        <f>#REF!</f>
        <v>#REF!</v>
      </c>
      <c r="Q16" s="4"/>
      <c r="R16" s="4"/>
      <c r="S16" s="4"/>
      <c r="T16" s="4"/>
      <c r="U16" s="4"/>
      <c r="V16" s="43"/>
      <c r="W16" s="4"/>
      <c r="X16" s="4"/>
      <c r="Y16" s="4"/>
      <c r="Z16" s="4"/>
      <c r="AA16" s="4"/>
      <c r="AB16" s="4"/>
      <c r="AC16" s="4"/>
      <c r="AD16" s="4"/>
    </row>
    <row r="17" spans="2:30" s="2" customFormat="1" ht="25.5" customHeight="1" x14ac:dyDescent="0.15">
      <c r="B17" s="99" t="s">
        <v>51</v>
      </c>
      <c r="C17" s="100" t="e">
        <f>#REF!</f>
        <v>#REF!</v>
      </c>
      <c r="D17" s="100" t="e">
        <f>#REF!</f>
        <v>#REF!</v>
      </c>
      <c r="E17" s="100" t="e">
        <f>#REF!</f>
        <v>#REF!</v>
      </c>
      <c r="F17" s="100" t="e">
        <f>#REF!</f>
        <v>#REF!</v>
      </c>
      <c r="G17" s="101" t="e">
        <f>#REF!</f>
        <v>#REF!</v>
      </c>
      <c r="H17" s="100" t="e">
        <f>#REF!</f>
        <v>#REF!</v>
      </c>
      <c r="I17" s="100" t="e">
        <f>#REF!</f>
        <v>#REF!</v>
      </c>
      <c r="J17" s="126" t="e">
        <f>#REF!</f>
        <v>#REF!</v>
      </c>
      <c r="K17" s="121" t="e">
        <f>#REF!</f>
        <v>#REF!</v>
      </c>
      <c r="L17" s="121" t="e">
        <f>#REF!</f>
        <v>#REF!</v>
      </c>
      <c r="M17" s="100" t="e">
        <f>#REF!</f>
        <v>#REF!</v>
      </c>
      <c r="N17" s="100" t="e">
        <f>#REF!</f>
        <v>#REF!</v>
      </c>
      <c r="O17" s="102" t="e">
        <f>#REF!</f>
        <v>#REF!</v>
      </c>
      <c r="P17" s="49"/>
      <c r="Q17" s="4"/>
      <c r="R17" s="4"/>
      <c r="S17" s="4"/>
      <c r="T17" s="4"/>
      <c r="U17" s="4"/>
      <c r="V17" s="43"/>
      <c r="W17" s="4"/>
      <c r="X17" s="4"/>
      <c r="Y17" s="4"/>
      <c r="Z17" s="4"/>
      <c r="AA17" s="4"/>
      <c r="AB17" s="4"/>
      <c r="AC17" s="4"/>
      <c r="AD17" s="4"/>
    </row>
    <row r="18" spans="2:30" s="2" customFormat="1" ht="25.5" customHeight="1" thickBot="1" x14ac:dyDescent="0.2">
      <c r="B18" s="103" t="s">
        <v>60</v>
      </c>
      <c r="C18" s="104"/>
      <c r="D18" s="104"/>
      <c r="E18" s="104"/>
      <c r="F18" s="104"/>
      <c r="G18" s="105" t="e">
        <f>#REF!</f>
        <v>#REF!</v>
      </c>
      <c r="H18" s="104" t="e">
        <f>#REF!</f>
        <v>#REF!</v>
      </c>
      <c r="I18" s="104" t="e">
        <f>#REF!</f>
        <v>#REF!</v>
      </c>
      <c r="J18" s="127" t="e">
        <f>#REF!</f>
        <v>#REF!</v>
      </c>
      <c r="K18" s="122" t="e">
        <f>#REF!</f>
        <v>#REF!</v>
      </c>
      <c r="L18" s="122" t="e">
        <f>#REF!</f>
        <v>#REF!</v>
      </c>
      <c r="M18" s="104" t="e">
        <f>#REF!</f>
        <v>#REF!</v>
      </c>
      <c r="N18" s="104" t="e">
        <f>#REF!</f>
        <v>#REF!</v>
      </c>
      <c r="O18" s="106" t="e">
        <f>#REF!</f>
        <v>#REF!</v>
      </c>
      <c r="P18" s="49"/>
      <c r="Q18" s="4"/>
      <c r="R18" s="4"/>
      <c r="S18" s="4"/>
      <c r="T18" s="4"/>
      <c r="U18" s="4"/>
      <c r="V18" s="43"/>
      <c r="W18" s="4"/>
      <c r="X18" s="4"/>
      <c r="Y18" s="4"/>
      <c r="Z18" s="4"/>
      <c r="AA18" s="4"/>
      <c r="AB18" s="4"/>
      <c r="AC18" s="4"/>
      <c r="AD18" s="4"/>
    </row>
    <row r="19" spans="2:30" s="2" customFormat="1" ht="25.5" customHeight="1" x14ac:dyDescent="0.15">
      <c r="B19" s="107" t="s">
        <v>52</v>
      </c>
      <c r="C19" s="108"/>
      <c r="D19" s="108"/>
      <c r="E19" s="108"/>
      <c r="F19" s="108"/>
      <c r="G19" s="109" t="e">
        <f>#REF!</f>
        <v>#REF!</v>
      </c>
      <c r="H19" s="108" t="e">
        <f>#REF!</f>
        <v>#REF!</v>
      </c>
      <c r="I19" s="108" t="e">
        <f>#REF!</f>
        <v>#REF!</v>
      </c>
      <c r="J19" s="128" t="e">
        <f>#REF!</f>
        <v>#REF!</v>
      </c>
      <c r="K19" s="123" t="e">
        <f>#REF!</f>
        <v>#REF!</v>
      </c>
      <c r="L19" s="123" t="e">
        <f>#REF!</f>
        <v>#REF!</v>
      </c>
      <c r="M19" s="108" t="e">
        <f>#REF!</f>
        <v>#REF!</v>
      </c>
      <c r="N19" s="108" t="e">
        <f>#REF!</f>
        <v>#REF!</v>
      </c>
      <c r="O19" s="110" t="e">
        <f>#REF!</f>
        <v>#REF!</v>
      </c>
      <c r="P19" s="49"/>
      <c r="Q19" s="4"/>
      <c r="R19" s="4"/>
      <c r="S19" s="4"/>
      <c r="T19" s="4"/>
      <c r="U19" s="4"/>
      <c r="V19" s="43"/>
      <c r="W19" s="4"/>
      <c r="X19" s="4"/>
      <c r="Y19" s="4"/>
      <c r="Z19" s="4"/>
      <c r="AA19" s="4"/>
      <c r="AB19" s="4"/>
      <c r="AC19" s="4"/>
      <c r="AD19" s="4"/>
    </row>
    <row r="20" spans="2:30" s="2" customFormat="1" ht="25.5" customHeight="1" thickBot="1" x14ac:dyDescent="0.2">
      <c r="B20" s="111" t="s">
        <v>53</v>
      </c>
      <c r="C20" s="93"/>
      <c r="D20" s="93"/>
      <c r="E20" s="93"/>
      <c r="F20" s="93"/>
      <c r="G20" s="112" t="e">
        <f>#REF!</f>
        <v>#REF!</v>
      </c>
      <c r="H20" s="113" t="e">
        <f>#REF!</f>
        <v>#REF!</v>
      </c>
      <c r="I20" s="113" t="e">
        <f>#REF!</f>
        <v>#REF!</v>
      </c>
      <c r="J20" s="129" t="e">
        <f>#REF!</f>
        <v>#REF!</v>
      </c>
      <c r="K20" s="124" t="e">
        <f>#REF!</f>
        <v>#REF!</v>
      </c>
      <c r="L20" s="124" t="e">
        <f>#REF!</f>
        <v>#REF!</v>
      </c>
      <c r="M20" s="113" t="e">
        <f>#REF!</f>
        <v>#REF!</v>
      </c>
      <c r="N20" s="113" t="e">
        <f>#REF!</f>
        <v>#REF!</v>
      </c>
      <c r="O20" s="114" t="e">
        <f>#REF!</f>
        <v>#REF!</v>
      </c>
      <c r="P20" s="49"/>
      <c r="Q20" s="4"/>
      <c r="R20" s="4"/>
      <c r="S20" s="4"/>
      <c r="T20" s="4"/>
      <c r="U20" s="4"/>
      <c r="V20" s="43"/>
      <c r="W20" s="4"/>
      <c r="X20" s="4"/>
      <c r="Y20" s="4"/>
      <c r="Z20" s="4"/>
      <c r="AA20" s="4"/>
      <c r="AB20" s="4"/>
      <c r="AC20" s="4"/>
      <c r="AD20" s="4"/>
    </row>
    <row r="21" spans="2:30" s="2" customFormat="1" ht="10.5" customHeight="1" x14ac:dyDescent="0.15">
      <c r="B21" s="54"/>
      <c r="C21" s="55"/>
      <c r="D21" s="55"/>
      <c r="E21" s="55"/>
      <c r="F21" s="56"/>
      <c r="G21" s="57"/>
      <c r="H21" s="57"/>
      <c r="I21" s="57"/>
      <c r="J21" s="58"/>
      <c r="K21" s="57"/>
      <c r="L21" s="57"/>
      <c r="M21" s="57"/>
      <c r="N21" s="58"/>
      <c r="O21" s="58"/>
      <c r="Q21" s="4"/>
      <c r="R21" s="4"/>
      <c r="S21" s="4"/>
      <c r="T21" s="4"/>
      <c r="U21" s="4"/>
      <c r="V21" s="4"/>
      <c r="W21" s="4"/>
      <c r="X21" s="4"/>
      <c r="Y21" s="4"/>
      <c r="Z21" s="4"/>
      <c r="AA21" s="4"/>
      <c r="AB21" s="4"/>
      <c r="AC21" s="4"/>
      <c r="AD21" s="4"/>
    </row>
    <row r="22" spans="2:30" x14ac:dyDescent="0.15">
      <c r="B22" s="59"/>
      <c r="C22" s="59"/>
      <c r="D22" s="59"/>
      <c r="E22" s="59"/>
      <c r="F22" s="59"/>
      <c r="G22" s="59"/>
      <c r="H22" s="59"/>
      <c r="I22" s="59"/>
      <c r="J22" s="59"/>
      <c r="K22" s="59"/>
      <c r="L22" s="59"/>
      <c r="M22" s="59"/>
      <c r="N22" s="59"/>
      <c r="O22" s="59"/>
    </row>
    <row r="25" spans="2:30" s="4" customFormat="1" ht="16.899999999999999" customHeight="1" x14ac:dyDescent="0.15">
      <c r="B25" s="7"/>
      <c r="C25" s="7"/>
      <c r="D25" s="7"/>
      <c r="E25" s="7"/>
      <c r="F25" s="7"/>
      <c r="G25" s="7"/>
      <c r="H25" s="7"/>
      <c r="I25" s="7"/>
      <c r="J25" s="7"/>
      <c r="K25" s="7"/>
      <c r="L25" s="7"/>
      <c r="M25" s="7"/>
      <c r="N25" s="7"/>
      <c r="O25" s="7"/>
      <c r="Q25" s="7"/>
      <c r="R25" s="7"/>
      <c r="S25" s="7"/>
      <c r="T25" s="7"/>
    </row>
    <row r="27" spans="2:30" s="6" customFormat="1" ht="19.7" customHeight="1" x14ac:dyDescent="0.15">
      <c r="Q27" s="9" t="s">
        <v>7</v>
      </c>
      <c r="R27" s="1683" t="s">
        <v>39</v>
      </c>
      <c r="S27" s="1683"/>
      <c r="T27" s="1683"/>
      <c r="U27" s="1683"/>
      <c r="V27" s="1683" t="s">
        <v>49</v>
      </c>
      <c r="W27" s="1683"/>
      <c r="X27" s="1683"/>
      <c r="Y27" s="1683"/>
      <c r="Z27" s="1682" t="s">
        <v>55</v>
      </c>
      <c r="AA27" s="1683"/>
      <c r="AB27" s="1683"/>
      <c r="AC27" s="1683"/>
      <c r="AD27" s="1683"/>
    </row>
    <row r="28" spans="2:30" s="6" customFormat="1" ht="78.75" x14ac:dyDescent="0.25">
      <c r="Q28" s="9"/>
      <c r="R28" s="10" t="s">
        <v>21</v>
      </c>
      <c r="S28" s="11" t="s">
        <v>36</v>
      </c>
      <c r="T28" s="11" t="s">
        <v>37</v>
      </c>
      <c r="U28" s="11" t="s">
        <v>38</v>
      </c>
      <c r="V28" s="11" t="s">
        <v>21</v>
      </c>
      <c r="W28" s="397" t="s">
        <v>36</v>
      </c>
      <c r="X28" s="397" t="s">
        <v>37</v>
      </c>
      <c r="Y28" s="397" t="s">
        <v>38</v>
      </c>
      <c r="Z28" s="398" t="s">
        <v>21</v>
      </c>
      <c r="AA28" s="397" t="s">
        <v>36</v>
      </c>
      <c r="AB28" s="397" t="s">
        <v>37</v>
      </c>
      <c r="AC28" s="397" t="s">
        <v>110</v>
      </c>
      <c r="AD28" s="397" t="s">
        <v>112</v>
      </c>
    </row>
    <row r="29" spans="2:30" ht="28.5" customHeight="1" x14ac:dyDescent="0.15">
      <c r="Q29" s="25" t="s">
        <v>18</v>
      </c>
      <c r="R29" s="12" t="str">
        <f t="shared" ref="R29:R40" si="0">IF(ISERROR(C5/10),"-",(C5/10))</f>
        <v>-</v>
      </c>
      <c r="S29" s="12" t="str">
        <f t="shared" ref="S29:S40" si="1">IF(ISERROR(D5/10),"-",(D5/10))</f>
        <v>-</v>
      </c>
      <c r="T29" s="12" t="str">
        <f t="shared" ref="T29:T40" si="2">IF(ISERROR(E5/10),"-",(E5/10))</f>
        <v>-</v>
      </c>
      <c r="U29" s="13" t="str">
        <f t="shared" ref="U29:U40" si="3">IF(ISERROR(F5/10),"-",(F5/10))</f>
        <v>-</v>
      </c>
      <c r="V29" s="28" t="str">
        <f t="shared" ref="V29:V40" si="4">IF(ISERROR(G5/10),"-",(G5/10))</f>
        <v>-</v>
      </c>
      <c r="W29" s="29" t="str">
        <f t="shared" ref="W29:W40" si="5">IF(ISERROR(H5/10),"-",(H5/10))</f>
        <v>-</v>
      </c>
      <c r="X29" s="29" t="str">
        <f t="shared" ref="X29:X40" si="6">IF(ISERROR(I5/10),"-",(I5/10))</f>
        <v>-</v>
      </c>
      <c r="Y29" s="29" t="str">
        <f t="shared" ref="Y29:Y40" si="7">IF(ISERROR(J5/10),"-",(J5/10))</f>
        <v>-</v>
      </c>
      <c r="Z29" s="60" t="str">
        <f t="shared" ref="Z29:Z40" si="8">IF(ISERROR(K5/10),"-",(K5/10))</f>
        <v>-</v>
      </c>
      <c r="AA29" s="67" t="str">
        <f t="shared" ref="AA29:AA40" si="9">IF(ISERROR(L5/10),"-",(L5/10))</f>
        <v>-</v>
      </c>
      <c r="AB29" s="29" t="str">
        <f t="shared" ref="AB29:AB40" si="10">IF(ISERROR(M5/10),"-",(M5/10))</f>
        <v>-</v>
      </c>
      <c r="AC29" s="29" t="str">
        <f t="shared" ref="AC29:AD40" si="11">IF(ISERROR(N5/10),"-",(N5/10))</f>
        <v>-</v>
      </c>
      <c r="AD29" s="30" t="str">
        <f t="shared" si="11"/>
        <v>-</v>
      </c>
    </row>
    <row r="30" spans="2:30" ht="28.5" customHeight="1" x14ac:dyDescent="0.15">
      <c r="Q30" s="26" t="s">
        <v>54</v>
      </c>
      <c r="R30" s="14" t="str">
        <f t="shared" si="0"/>
        <v>-</v>
      </c>
      <c r="S30" s="14" t="str">
        <f t="shared" si="1"/>
        <v>-</v>
      </c>
      <c r="T30" s="14" t="str">
        <f t="shared" si="2"/>
        <v>-</v>
      </c>
      <c r="U30" s="15" t="str">
        <f t="shared" si="3"/>
        <v>-</v>
      </c>
      <c r="V30" s="31" t="str">
        <f t="shared" si="4"/>
        <v>-</v>
      </c>
      <c r="W30" s="32" t="str">
        <f t="shared" si="5"/>
        <v>-</v>
      </c>
      <c r="X30" s="32" t="str">
        <f t="shared" si="6"/>
        <v>-</v>
      </c>
      <c r="Y30" s="32" t="str">
        <f t="shared" si="7"/>
        <v>-</v>
      </c>
      <c r="Z30" s="61" t="str">
        <f t="shared" si="8"/>
        <v>-</v>
      </c>
      <c r="AA30" s="68" t="str">
        <f t="shared" si="9"/>
        <v>-</v>
      </c>
      <c r="AB30" s="32" t="str">
        <f t="shared" si="10"/>
        <v>-</v>
      </c>
      <c r="AC30" s="32" t="str">
        <f t="shared" si="11"/>
        <v>-</v>
      </c>
      <c r="AD30" s="33" t="str">
        <f t="shared" si="11"/>
        <v>-</v>
      </c>
    </row>
    <row r="31" spans="2:30" ht="28.5" customHeight="1" x14ac:dyDescent="0.15">
      <c r="Q31" s="26" t="s">
        <v>31</v>
      </c>
      <c r="R31" s="14" t="str">
        <f t="shared" si="0"/>
        <v>-</v>
      </c>
      <c r="S31" s="14" t="str">
        <f t="shared" si="1"/>
        <v>-</v>
      </c>
      <c r="T31" s="14" t="str">
        <f t="shared" si="2"/>
        <v>-</v>
      </c>
      <c r="U31" s="15" t="str">
        <f t="shared" si="3"/>
        <v>-</v>
      </c>
      <c r="V31" s="31" t="str">
        <f t="shared" si="4"/>
        <v>-</v>
      </c>
      <c r="W31" s="32" t="str">
        <f t="shared" si="5"/>
        <v>-</v>
      </c>
      <c r="X31" s="32" t="str">
        <f t="shared" si="6"/>
        <v>-</v>
      </c>
      <c r="Y31" s="32" t="str">
        <f t="shared" si="7"/>
        <v>-</v>
      </c>
      <c r="Z31" s="61" t="str">
        <f t="shared" si="8"/>
        <v>-</v>
      </c>
      <c r="AA31" s="68" t="str">
        <f t="shared" si="9"/>
        <v>-</v>
      </c>
      <c r="AB31" s="32" t="str">
        <f t="shared" si="10"/>
        <v>-</v>
      </c>
      <c r="AC31" s="32" t="str">
        <f t="shared" si="11"/>
        <v>-</v>
      </c>
      <c r="AD31" s="33" t="str">
        <f t="shared" si="11"/>
        <v>-</v>
      </c>
    </row>
    <row r="32" spans="2:30" ht="28.5" customHeight="1" x14ac:dyDescent="0.15">
      <c r="Q32" s="26" t="s">
        <v>32</v>
      </c>
      <c r="R32" s="16" t="str">
        <f t="shared" si="0"/>
        <v>-</v>
      </c>
      <c r="S32" s="16" t="str">
        <f t="shared" si="1"/>
        <v>-</v>
      </c>
      <c r="T32" s="16" t="str">
        <f t="shared" si="2"/>
        <v>-</v>
      </c>
      <c r="U32" s="17" t="str">
        <f t="shared" si="3"/>
        <v>-</v>
      </c>
      <c r="V32" s="34" t="str">
        <f t="shared" si="4"/>
        <v>-</v>
      </c>
      <c r="W32" s="35" t="str">
        <f t="shared" si="5"/>
        <v>-</v>
      </c>
      <c r="X32" s="35" t="str">
        <f t="shared" si="6"/>
        <v>-</v>
      </c>
      <c r="Y32" s="35" t="str">
        <f t="shared" si="7"/>
        <v>-</v>
      </c>
      <c r="Z32" s="62" t="str">
        <f t="shared" si="8"/>
        <v>-</v>
      </c>
      <c r="AA32" s="69" t="str">
        <f t="shared" si="9"/>
        <v>-</v>
      </c>
      <c r="AB32" s="35" t="str">
        <f t="shared" si="10"/>
        <v>-</v>
      </c>
      <c r="AC32" s="35" t="str">
        <f t="shared" si="11"/>
        <v>-</v>
      </c>
      <c r="AD32" s="36" t="str">
        <f t="shared" si="11"/>
        <v>-</v>
      </c>
    </row>
    <row r="33" spans="17:30" ht="28.5" customHeight="1" x14ac:dyDescent="0.15">
      <c r="Q33" s="26" t="s">
        <v>19</v>
      </c>
      <c r="R33" s="16" t="str">
        <f t="shared" si="0"/>
        <v>-</v>
      </c>
      <c r="S33" s="16" t="str">
        <f t="shared" si="1"/>
        <v>-</v>
      </c>
      <c r="T33" s="16" t="str">
        <f t="shared" si="2"/>
        <v>-</v>
      </c>
      <c r="U33" s="17" t="str">
        <f t="shared" si="3"/>
        <v>-</v>
      </c>
      <c r="V33" s="34" t="str">
        <f t="shared" si="4"/>
        <v>-</v>
      </c>
      <c r="W33" s="35" t="str">
        <f t="shared" si="5"/>
        <v>-</v>
      </c>
      <c r="X33" s="35" t="str">
        <f t="shared" si="6"/>
        <v>-</v>
      </c>
      <c r="Y33" s="35" t="str">
        <f t="shared" si="7"/>
        <v>-</v>
      </c>
      <c r="Z33" s="62" t="str">
        <f t="shared" si="8"/>
        <v>-</v>
      </c>
      <c r="AA33" s="69" t="str">
        <f t="shared" si="9"/>
        <v>-</v>
      </c>
      <c r="AB33" s="35" t="str">
        <f t="shared" si="10"/>
        <v>-</v>
      </c>
      <c r="AC33" s="35" t="str">
        <f t="shared" si="11"/>
        <v>-</v>
      </c>
      <c r="AD33" s="36" t="str">
        <f t="shared" si="11"/>
        <v>-</v>
      </c>
    </row>
    <row r="34" spans="17:30" ht="28.5" customHeight="1" thickBot="1" x14ac:dyDescent="0.2">
      <c r="Q34" s="26" t="s">
        <v>33</v>
      </c>
      <c r="R34" s="16" t="str">
        <f t="shared" si="0"/>
        <v>-</v>
      </c>
      <c r="S34" s="16" t="str">
        <f t="shared" si="1"/>
        <v>-</v>
      </c>
      <c r="T34" s="16" t="str">
        <f t="shared" si="2"/>
        <v>-</v>
      </c>
      <c r="U34" s="17" t="str">
        <f t="shared" si="3"/>
        <v>-</v>
      </c>
      <c r="V34" s="34" t="str">
        <f t="shared" si="4"/>
        <v>-</v>
      </c>
      <c r="W34" s="35" t="str">
        <f t="shared" si="5"/>
        <v>-</v>
      </c>
      <c r="X34" s="35" t="str">
        <f t="shared" si="6"/>
        <v>-</v>
      </c>
      <c r="Y34" s="35" t="str">
        <f t="shared" si="7"/>
        <v>-</v>
      </c>
      <c r="Z34" s="62" t="str">
        <f t="shared" si="8"/>
        <v>-</v>
      </c>
      <c r="AA34" s="69" t="str">
        <f t="shared" si="9"/>
        <v>-</v>
      </c>
      <c r="AB34" s="35" t="str">
        <f t="shared" si="10"/>
        <v>-</v>
      </c>
      <c r="AC34" s="35" t="str">
        <f t="shared" si="11"/>
        <v>-</v>
      </c>
      <c r="AD34" s="36" t="str">
        <f t="shared" si="11"/>
        <v>-</v>
      </c>
    </row>
    <row r="35" spans="17:30" ht="28.5" customHeight="1" x14ac:dyDescent="0.15">
      <c r="Q35" s="27" t="s">
        <v>8</v>
      </c>
      <c r="R35" s="18" t="str">
        <f t="shared" si="0"/>
        <v>-</v>
      </c>
      <c r="S35" s="18" t="str">
        <f t="shared" si="1"/>
        <v>-</v>
      </c>
      <c r="T35" s="18" t="str">
        <f t="shared" si="2"/>
        <v>-</v>
      </c>
      <c r="U35" s="19" t="str">
        <f t="shared" si="3"/>
        <v>-</v>
      </c>
      <c r="V35" s="365" t="str">
        <f t="shared" si="4"/>
        <v>-</v>
      </c>
      <c r="W35" s="37" t="str">
        <f t="shared" si="5"/>
        <v>-</v>
      </c>
      <c r="X35" s="37" t="str">
        <f t="shared" si="6"/>
        <v>-</v>
      </c>
      <c r="Y35" s="37" t="str">
        <f t="shared" si="7"/>
        <v>-</v>
      </c>
      <c r="Z35" s="63" t="str">
        <f t="shared" si="8"/>
        <v>-</v>
      </c>
      <c r="AA35" s="70" t="str">
        <f t="shared" si="9"/>
        <v>-</v>
      </c>
      <c r="AB35" s="37" t="str">
        <f t="shared" si="10"/>
        <v>-</v>
      </c>
      <c r="AC35" s="37" t="str">
        <f t="shared" si="11"/>
        <v>-</v>
      </c>
      <c r="AD35" s="38" t="str">
        <f t="shared" si="11"/>
        <v>-</v>
      </c>
    </row>
    <row r="36" spans="17:30" ht="28.5" customHeight="1" x14ac:dyDescent="0.15">
      <c r="Q36" s="26" t="s">
        <v>54</v>
      </c>
      <c r="R36" s="20" t="str">
        <f t="shared" si="0"/>
        <v>-</v>
      </c>
      <c r="S36" s="20" t="str">
        <f t="shared" si="1"/>
        <v>-</v>
      </c>
      <c r="T36" s="20" t="str">
        <f t="shared" si="2"/>
        <v>-</v>
      </c>
      <c r="U36" s="21" t="str">
        <f t="shared" si="3"/>
        <v>-</v>
      </c>
      <c r="V36" s="366" t="str">
        <f t="shared" si="4"/>
        <v>-</v>
      </c>
      <c r="W36" s="39" t="str">
        <f t="shared" si="5"/>
        <v>-</v>
      </c>
      <c r="X36" s="39" t="str">
        <f t="shared" si="6"/>
        <v>-</v>
      </c>
      <c r="Y36" s="39" t="str">
        <f t="shared" si="7"/>
        <v>-</v>
      </c>
      <c r="Z36" s="64" t="str">
        <f t="shared" si="8"/>
        <v>-</v>
      </c>
      <c r="AA36" s="71" t="str">
        <f t="shared" si="9"/>
        <v>-</v>
      </c>
      <c r="AB36" s="39" t="str">
        <f t="shared" si="10"/>
        <v>-</v>
      </c>
      <c r="AC36" s="39" t="str">
        <f t="shared" si="11"/>
        <v>-</v>
      </c>
      <c r="AD36" s="40" t="str">
        <f t="shared" si="11"/>
        <v>-</v>
      </c>
    </row>
    <row r="37" spans="17:30" ht="28.5" customHeight="1" x14ac:dyDescent="0.15">
      <c r="Q37" s="26" t="s">
        <v>31</v>
      </c>
      <c r="R37" s="20" t="str">
        <f t="shared" si="0"/>
        <v>-</v>
      </c>
      <c r="S37" s="20" t="str">
        <f t="shared" si="1"/>
        <v>-</v>
      </c>
      <c r="T37" s="20" t="str">
        <f t="shared" si="2"/>
        <v>-</v>
      </c>
      <c r="U37" s="21" t="str">
        <f t="shared" si="3"/>
        <v>-</v>
      </c>
      <c r="V37" s="366" t="str">
        <f t="shared" si="4"/>
        <v>-</v>
      </c>
      <c r="W37" s="39" t="str">
        <f t="shared" si="5"/>
        <v>-</v>
      </c>
      <c r="X37" s="39" t="str">
        <f t="shared" si="6"/>
        <v>-</v>
      </c>
      <c r="Y37" s="39" t="str">
        <f t="shared" si="7"/>
        <v>-</v>
      </c>
      <c r="Z37" s="64" t="str">
        <f t="shared" si="8"/>
        <v>-</v>
      </c>
      <c r="AA37" s="71" t="str">
        <f t="shared" si="9"/>
        <v>-</v>
      </c>
      <c r="AB37" s="39" t="str">
        <f t="shared" si="10"/>
        <v>-</v>
      </c>
      <c r="AC37" s="39" t="str">
        <f t="shared" si="11"/>
        <v>-</v>
      </c>
      <c r="AD37" s="40" t="str">
        <f t="shared" si="11"/>
        <v>-</v>
      </c>
    </row>
    <row r="38" spans="17:30" ht="28.5" customHeight="1" x14ac:dyDescent="0.15">
      <c r="Q38" s="26" t="s">
        <v>32</v>
      </c>
      <c r="R38" s="20" t="str">
        <f t="shared" si="0"/>
        <v>-</v>
      </c>
      <c r="S38" s="20" t="str">
        <f t="shared" si="1"/>
        <v>-</v>
      </c>
      <c r="T38" s="20" t="str">
        <f t="shared" si="2"/>
        <v>-</v>
      </c>
      <c r="U38" s="21" t="str">
        <f t="shared" si="3"/>
        <v>-</v>
      </c>
      <c r="V38" s="366" t="str">
        <f t="shared" si="4"/>
        <v>-</v>
      </c>
      <c r="W38" s="39" t="str">
        <f t="shared" si="5"/>
        <v>-</v>
      </c>
      <c r="X38" s="39" t="str">
        <f t="shared" si="6"/>
        <v>-</v>
      </c>
      <c r="Y38" s="39" t="str">
        <f t="shared" si="7"/>
        <v>-</v>
      </c>
      <c r="Z38" s="64" t="str">
        <f t="shared" si="8"/>
        <v>-</v>
      </c>
      <c r="AA38" s="71" t="str">
        <f t="shared" si="9"/>
        <v>-</v>
      </c>
      <c r="AB38" s="39" t="str">
        <f t="shared" si="10"/>
        <v>-</v>
      </c>
      <c r="AC38" s="39" t="str">
        <f t="shared" si="11"/>
        <v>-</v>
      </c>
      <c r="AD38" s="40" t="str">
        <f t="shared" si="11"/>
        <v>-</v>
      </c>
    </row>
    <row r="39" spans="17:30" ht="28.5" customHeight="1" x14ac:dyDescent="0.15">
      <c r="Q39" s="26" t="s">
        <v>19</v>
      </c>
      <c r="R39" s="20" t="str">
        <f t="shared" si="0"/>
        <v>-</v>
      </c>
      <c r="S39" s="20" t="str">
        <f t="shared" si="1"/>
        <v>-</v>
      </c>
      <c r="T39" s="20" t="str">
        <f t="shared" si="2"/>
        <v>-</v>
      </c>
      <c r="U39" s="21" t="str">
        <f t="shared" si="3"/>
        <v>-</v>
      </c>
      <c r="V39" s="366" t="str">
        <f t="shared" si="4"/>
        <v>-</v>
      </c>
      <c r="W39" s="39" t="str">
        <f t="shared" si="5"/>
        <v>-</v>
      </c>
      <c r="X39" s="39" t="str">
        <f t="shared" si="6"/>
        <v>-</v>
      </c>
      <c r="Y39" s="39" t="str">
        <f t="shared" si="7"/>
        <v>-</v>
      </c>
      <c r="Z39" s="131" t="str">
        <f t="shared" si="8"/>
        <v>-</v>
      </c>
      <c r="AA39" s="71" t="str">
        <f t="shared" si="9"/>
        <v>-</v>
      </c>
      <c r="AB39" s="39" t="str">
        <f t="shared" si="10"/>
        <v>-</v>
      </c>
      <c r="AC39" s="39" t="str">
        <f t="shared" si="11"/>
        <v>-</v>
      </c>
      <c r="AD39" s="40" t="str">
        <f t="shared" si="11"/>
        <v>-</v>
      </c>
    </row>
    <row r="40" spans="17:30" ht="28.5" customHeight="1" thickBot="1" x14ac:dyDescent="0.2">
      <c r="Q40" s="44" t="s">
        <v>33</v>
      </c>
      <c r="R40" s="45" t="str">
        <f t="shared" si="0"/>
        <v>-</v>
      </c>
      <c r="S40" s="45" t="str">
        <f t="shared" si="1"/>
        <v>-</v>
      </c>
      <c r="T40" s="45" t="str">
        <f t="shared" si="2"/>
        <v>-</v>
      </c>
      <c r="U40" s="46" t="str">
        <f t="shared" si="3"/>
        <v>-</v>
      </c>
      <c r="V40" s="367" t="str">
        <f t="shared" si="4"/>
        <v>-</v>
      </c>
      <c r="W40" s="47" t="str">
        <f t="shared" si="5"/>
        <v>-</v>
      </c>
      <c r="X40" s="47" t="str">
        <f t="shared" si="6"/>
        <v>-</v>
      </c>
      <c r="Y40" s="47" t="str">
        <f t="shared" si="7"/>
        <v>-</v>
      </c>
      <c r="Z40" s="65" t="str">
        <f t="shared" si="8"/>
        <v>-</v>
      </c>
      <c r="AA40" s="72" t="str">
        <f t="shared" si="9"/>
        <v>-</v>
      </c>
      <c r="AB40" s="47" t="str">
        <f t="shared" si="10"/>
        <v>-</v>
      </c>
      <c r="AC40" s="47" t="str">
        <f t="shared" si="11"/>
        <v>-</v>
      </c>
      <c r="AD40" s="48" t="str">
        <f t="shared" si="11"/>
        <v>-</v>
      </c>
    </row>
    <row r="41" spans="17:30" ht="28.5" customHeight="1" x14ac:dyDescent="0.15">
      <c r="Q41" s="50" t="s">
        <v>56</v>
      </c>
      <c r="R41" s="20"/>
      <c r="S41" s="20"/>
      <c r="T41" s="20"/>
      <c r="U41" s="21"/>
      <c r="V41" s="366" t="str">
        <f t="shared" ref="V41:AD43" si="12">IF(ISERROR(G17/10),"-",(G17/10))</f>
        <v>-</v>
      </c>
      <c r="W41" s="39" t="str">
        <f t="shared" si="12"/>
        <v>-</v>
      </c>
      <c r="X41" s="39" t="str">
        <f t="shared" si="12"/>
        <v>-</v>
      </c>
      <c r="Y41" s="39" t="str">
        <f t="shared" si="12"/>
        <v>-</v>
      </c>
      <c r="Z41" s="64" t="str">
        <f t="shared" si="12"/>
        <v>-</v>
      </c>
      <c r="AA41" s="71" t="str">
        <f t="shared" si="12"/>
        <v>-</v>
      </c>
      <c r="AB41" s="39" t="str">
        <f t="shared" si="12"/>
        <v>-</v>
      </c>
      <c r="AC41" s="39" t="str">
        <f t="shared" si="12"/>
        <v>-</v>
      </c>
      <c r="AD41" s="40" t="str">
        <f t="shared" si="12"/>
        <v>-</v>
      </c>
    </row>
    <row r="42" spans="17:30" ht="28.5" customHeight="1" thickBot="1" x14ac:dyDescent="0.2">
      <c r="Q42" s="50" t="s">
        <v>57</v>
      </c>
      <c r="R42" s="20"/>
      <c r="S42" s="20"/>
      <c r="T42" s="20"/>
      <c r="U42" s="21"/>
      <c r="V42" s="366" t="str">
        <f t="shared" si="12"/>
        <v>-</v>
      </c>
      <c r="W42" s="39" t="str">
        <f t="shared" si="12"/>
        <v>-</v>
      </c>
      <c r="X42" s="39" t="str">
        <f t="shared" si="12"/>
        <v>-</v>
      </c>
      <c r="Y42" s="39" t="str">
        <f t="shared" si="12"/>
        <v>-</v>
      </c>
      <c r="Z42" s="64" t="str">
        <f t="shared" si="12"/>
        <v>-</v>
      </c>
      <c r="AA42" s="71" t="str">
        <f t="shared" si="12"/>
        <v>-</v>
      </c>
      <c r="AB42" s="39" t="str">
        <f t="shared" si="12"/>
        <v>-</v>
      </c>
      <c r="AC42" s="39" t="str">
        <f t="shared" si="12"/>
        <v>-</v>
      </c>
      <c r="AD42" s="40" t="str">
        <f t="shared" si="12"/>
        <v>-</v>
      </c>
    </row>
    <row r="43" spans="17:30" ht="28.5" customHeight="1" x14ac:dyDescent="0.15">
      <c r="Q43" s="27" t="s">
        <v>59</v>
      </c>
      <c r="R43" s="18" t="str">
        <f>IF(ISERROR(C17/10),"-",(C17/10))</f>
        <v>-</v>
      </c>
      <c r="S43" s="18" t="str">
        <f>IF(ISERROR(D17/10),"-",(D17/10))</f>
        <v>-</v>
      </c>
      <c r="T43" s="18" t="str">
        <f>IF(ISERROR(E17/10),"-",(E17/10))</f>
        <v>-</v>
      </c>
      <c r="U43" s="19" t="str">
        <f>IF(ISERROR(F17/10),"-",(F17/10))</f>
        <v>-</v>
      </c>
      <c r="V43" s="365" t="str">
        <f t="shared" si="12"/>
        <v>-</v>
      </c>
      <c r="W43" s="37" t="str">
        <f t="shared" si="12"/>
        <v>-</v>
      </c>
      <c r="X43" s="37" t="str">
        <f t="shared" si="12"/>
        <v>-</v>
      </c>
      <c r="Y43" s="37" t="str">
        <f t="shared" si="12"/>
        <v>-</v>
      </c>
      <c r="Z43" s="63" t="str">
        <f t="shared" si="12"/>
        <v>-</v>
      </c>
      <c r="AA43" s="70" t="str">
        <f t="shared" si="12"/>
        <v>-</v>
      </c>
      <c r="AB43" s="37" t="str">
        <f t="shared" si="12"/>
        <v>-</v>
      </c>
      <c r="AC43" s="37" t="str">
        <f t="shared" si="12"/>
        <v>-</v>
      </c>
      <c r="AD43" s="38" t="str">
        <f t="shared" si="12"/>
        <v>-</v>
      </c>
    </row>
    <row r="44" spans="17:30" ht="28.5" customHeight="1" thickBot="1" x14ac:dyDescent="0.2">
      <c r="Q44" s="51" t="s">
        <v>58</v>
      </c>
      <c r="R44" s="45"/>
      <c r="S44" s="45"/>
      <c r="T44" s="45"/>
      <c r="U44" s="46"/>
      <c r="V44" s="368" t="e">
        <f t="shared" ref="V44:AD44" si="13">G20</f>
        <v>#REF!</v>
      </c>
      <c r="W44" s="53" t="e">
        <f t="shared" si="13"/>
        <v>#REF!</v>
      </c>
      <c r="X44" s="53" t="e">
        <f t="shared" si="13"/>
        <v>#REF!</v>
      </c>
      <c r="Y44" s="53" t="e">
        <f t="shared" si="13"/>
        <v>#REF!</v>
      </c>
      <c r="Z44" s="66" t="e">
        <f t="shared" si="13"/>
        <v>#REF!</v>
      </c>
      <c r="AA44" s="73" t="e">
        <f t="shared" si="13"/>
        <v>#REF!</v>
      </c>
      <c r="AB44" s="53" t="e">
        <f t="shared" si="13"/>
        <v>#REF!</v>
      </c>
      <c r="AC44" s="53" t="e">
        <f t="shared" si="13"/>
        <v>#REF!</v>
      </c>
      <c r="AD44" s="52" t="e">
        <f t="shared" si="13"/>
        <v>#REF!</v>
      </c>
    </row>
    <row r="45" spans="17:30" ht="9" customHeight="1" x14ac:dyDescent="0.15">
      <c r="Q45" s="24"/>
      <c r="R45" s="22"/>
      <c r="S45" s="22"/>
      <c r="T45" s="23"/>
      <c r="U45" s="23"/>
      <c r="V45" s="42"/>
      <c r="W45" s="41"/>
      <c r="X45" s="41"/>
      <c r="Y45" s="42"/>
      <c r="Z45" s="41"/>
      <c r="AA45" s="41"/>
      <c r="AB45" s="41"/>
      <c r="AC45" s="42"/>
      <c r="AD45" s="42"/>
    </row>
  </sheetData>
  <mergeCells count="6">
    <mergeCell ref="Z27:AD27"/>
    <mergeCell ref="R27:U27"/>
    <mergeCell ref="V27:Y27"/>
    <mergeCell ref="C3:F3"/>
    <mergeCell ref="G3:J3"/>
    <mergeCell ref="K3:N3"/>
  </mergeCells>
  <phoneticPr fontId="14"/>
  <pageMargins left="0.75" right="0.75" top="1" bottom="1" header="0.51200000000000001" footer="0.51200000000000001"/>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08BB-CA2F-4D28-B609-F92F2FA881AC}">
  <sheetPr>
    <tabColor rgb="FFFF99CC"/>
  </sheetPr>
  <dimension ref="A2:X47"/>
  <sheetViews>
    <sheetView workbookViewId="0"/>
  </sheetViews>
  <sheetFormatPr defaultColWidth="9" defaultRowHeight="18" customHeight="1" x14ac:dyDescent="0.15"/>
  <cols>
    <col min="1" max="1" width="3.5" style="134" customWidth="1"/>
    <col min="2" max="2" width="3.5" style="133" customWidth="1"/>
    <col min="3" max="3" width="4.5" style="133" customWidth="1"/>
    <col min="4" max="4" width="6.625" style="133" customWidth="1"/>
    <col min="5" max="5" width="24.125" style="133" customWidth="1"/>
    <col min="6" max="12" width="24.375" style="133" customWidth="1"/>
    <col min="13" max="13" width="9" style="134"/>
    <col min="14" max="14" width="3.5" style="133" customWidth="1"/>
    <col min="15" max="15" width="4.5" style="133" customWidth="1"/>
    <col min="16" max="16" width="6.625" style="133" customWidth="1"/>
    <col min="17" max="17" width="42" style="133" customWidth="1"/>
    <col min="18" max="24" width="23.875" style="133" customWidth="1"/>
    <col min="25" max="16384" width="9" style="132"/>
  </cols>
  <sheetData>
    <row r="2" spans="2:24" ht="18" customHeight="1" x14ac:dyDescent="0.15">
      <c r="F2" s="135"/>
      <c r="G2" s="135"/>
      <c r="H2" s="135"/>
      <c r="I2" s="135"/>
      <c r="J2" s="135"/>
      <c r="K2" s="135"/>
      <c r="L2" s="135"/>
    </row>
    <row r="3" spans="2:24" ht="18" customHeight="1" x14ac:dyDescent="0.15">
      <c r="F3" s="135"/>
      <c r="G3" s="135"/>
      <c r="H3" s="253"/>
      <c r="I3" s="135"/>
      <c r="J3" s="135"/>
      <c r="K3" s="135"/>
      <c r="L3" s="135"/>
      <c r="R3" s="135"/>
      <c r="S3" s="135"/>
      <c r="T3" s="135"/>
      <c r="U3" s="135"/>
      <c r="V3" s="135"/>
      <c r="W3" s="135"/>
      <c r="X3" s="135"/>
    </row>
    <row r="4" spans="2:24" ht="30" customHeight="1" x14ac:dyDescent="0.15">
      <c r="B4" s="1688"/>
      <c r="C4" s="1688"/>
      <c r="D4" s="1688"/>
      <c r="E4" s="1689"/>
      <c r="F4" s="1696" t="s">
        <v>49</v>
      </c>
      <c r="G4" s="1697"/>
      <c r="H4" s="1697"/>
      <c r="I4" s="1697" t="s">
        <v>55</v>
      </c>
      <c r="J4" s="1697"/>
      <c r="K4" s="1697"/>
      <c r="L4" s="1697"/>
      <c r="R4" s="135"/>
      <c r="S4" s="135"/>
      <c r="T4" s="135"/>
      <c r="U4" s="135"/>
      <c r="V4" s="135"/>
      <c r="W4" s="135"/>
      <c r="X4" s="135"/>
    </row>
    <row r="5" spans="2:24" ht="89.25" customHeight="1" thickBot="1" x14ac:dyDescent="0.2">
      <c r="B5" s="1690"/>
      <c r="C5" s="1690"/>
      <c r="D5" s="1690"/>
      <c r="E5" s="1691"/>
      <c r="F5" s="295" t="s">
        <v>20</v>
      </c>
      <c r="G5" s="295" t="s">
        <v>73</v>
      </c>
      <c r="H5" s="294" t="s">
        <v>76</v>
      </c>
      <c r="I5" s="295" t="s">
        <v>20</v>
      </c>
      <c r="J5" s="295" t="s">
        <v>73</v>
      </c>
      <c r="K5" s="294" t="s">
        <v>106</v>
      </c>
      <c r="L5" s="402" t="s">
        <v>107</v>
      </c>
      <c r="R5" s="135"/>
      <c r="S5" s="135"/>
      <c r="T5" s="135"/>
      <c r="U5" s="135"/>
      <c r="V5" s="135"/>
      <c r="W5" s="135"/>
      <c r="X5" s="135"/>
    </row>
    <row r="6" spans="2:24" ht="42" customHeight="1" thickBot="1" x14ac:dyDescent="0.2">
      <c r="B6" s="353"/>
      <c r="C6" s="354" t="s">
        <v>62</v>
      </c>
      <c r="D6" s="355"/>
      <c r="E6" s="355"/>
      <c r="F6" s="271" t="e">
        <f>'補足P11＆14'!E11</f>
        <v>#REF!</v>
      </c>
      <c r="G6" s="271" t="e">
        <f>'補足P11＆14'!F11</f>
        <v>#REF!</v>
      </c>
      <c r="H6" s="271" t="e">
        <f>'補足P11＆14'!H11</f>
        <v>#REF!</v>
      </c>
      <c r="I6" s="405" t="e">
        <f>'補足P11＆14'!I11</f>
        <v>#REF!</v>
      </c>
      <c r="J6" s="270" t="e">
        <f>'補足P11＆14'!J11</f>
        <v>#REF!</v>
      </c>
      <c r="K6" s="271" t="e">
        <f>'補足P11＆14'!L11</f>
        <v>#REF!</v>
      </c>
      <c r="L6" s="269" t="e">
        <f>'補足P11＆14'!M11</f>
        <v>#REF!</v>
      </c>
      <c r="R6" s="135"/>
      <c r="S6" s="135"/>
      <c r="T6" s="135"/>
      <c r="U6" s="135"/>
      <c r="V6" s="135"/>
      <c r="W6" s="135"/>
      <c r="X6" s="135"/>
    </row>
    <row r="7" spans="2:24" ht="42" customHeight="1" x14ac:dyDescent="0.15">
      <c r="B7" s="356"/>
      <c r="C7" s="356"/>
      <c r="D7" s="357" t="s">
        <v>90</v>
      </c>
      <c r="E7" s="357"/>
      <c r="F7" s="289" t="e">
        <f>'補足P11＆14'!E12</f>
        <v>#REF!</v>
      </c>
      <c r="G7" s="289" t="e">
        <f>'補足P11＆14'!F12</f>
        <v>#REF!</v>
      </c>
      <c r="H7" s="289" t="e">
        <f>'補足P11＆14'!H12</f>
        <v>#REF!</v>
      </c>
      <c r="I7" s="406" t="e">
        <f>'補足P11＆14'!I12</f>
        <v>#REF!</v>
      </c>
      <c r="J7" s="288" t="e">
        <f>'補足P11＆14'!J12</f>
        <v>#REF!</v>
      </c>
      <c r="K7" s="289" t="e">
        <f>'補足P11＆14'!L12</f>
        <v>#REF!</v>
      </c>
      <c r="L7" s="287" t="e">
        <f>'補足P11＆14'!M12</f>
        <v>#REF!</v>
      </c>
      <c r="R7" s="135"/>
      <c r="S7" s="135"/>
      <c r="T7" s="135"/>
      <c r="U7" s="135"/>
      <c r="V7" s="135"/>
      <c r="W7" s="135"/>
      <c r="X7" s="135"/>
    </row>
    <row r="8" spans="2:24" ht="42" customHeight="1" x14ac:dyDescent="0.15">
      <c r="B8" s="356"/>
      <c r="C8" s="356"/>
      <c r="D8" s="291"/>
      <c r="E8" s="291" t="s">
        <v>23</v>
      </c>
      <c r="F8" s="265" t="e">
        <f>'補足P11＆14'!E13</f>
        <v>#REF!</v>
      </c>
      <c r="G8" s="265" t="e">
        <f>'補足P11＆14'!F13</f>
        <v>#REF!</v>
      </c>
      <c r="H8" s="265" t="e">
        <f>'補足P11＆14'!H13</f>
        <v>#REF!</v>
      </c>
      <c r="I8" s="407" t="e">
        <f>'補足P11＆14'!I13</f>
        <v>#REF!</v>
      </c>
      <c r="J8" s="264" t="e">
        <f>'補足P11＆14'!J13</f>
        <v>#REF!</v>
      </c>
      <c r="K8" s="265" t="e">
        <f>'補足P11＆14'!L13</f>
        <v>#REF!</v>
      </c>
      <c r="L8" s="263" t="e">
        <f>'補足P11＆14'!M13</f>
        <v>#REF!</v>
      </c>
      <c r="R8" s="135"/>
      <c r="S8" s="135"/>
      <c r="T8" s="135"/>
      <c r="U8" s="135"/>
      <c r="V8" s="135"/>
      <c r="W8" s="135"/>
      <c r="X8" s="135"/>
    </row>
    <row r="9" spans="2:24" ht="42" customHeight="1" x14ac:dyDescent="0.15">
      <c r="B9" s="356"/>
      <c r="C9" s="356"/>
      <c r="D9" s="291"/>
      <c r="E9" s="291" t="s">
        <v>94</v>
      </c>
      <c r="F9" s="265" t="e">
        <f>'補足P11＆14'!E14</f>
        <v>#REF!</v>
      </c>
      <c r="G9" s="265" t="e">
        <f>'補足P11＆14'!F14</f>
        <v>#REF!</v>
      </c>
      <c r="H9" s="265" t="e">
        <f>'補足P11＆14'!H14</f>
        <v>#REF!</v>
      </c>
      <c r="I9" s="407" t="e">
        <f>'補足P11＆14'!I14</f>
        <v>#REF!</v>
      </c>
      <c r="J9" s="264" t="e">
        <f>'補足P11＆14'!J14</f>
        <v>#REF!</v>
      </c>
      <c r="K9" s="265" t="e">
        <f>'補足P11＆14'!L14</f>
        <v>#REF!</v>
      </c>
      <c r="L9" s="263" t="e">
        <f>'補足P11＆14'!M14</f>
        <v>#REF!</v>
      </c>
      <c r="R9" s="135"/>
      <c r="S9" s="135"/>
      <c r="T9" s="135"/>
      <c r="U9" s="135"/>
      <c r="V9" s="135"/>
      <c r="W9" s="135"/>
      <c r="X9" s="135"/>
    </row>
    <row r="10" spans="2:24" ht="42" customHeight="1" x14ac:dyDescent="0.15">
      <c r="B10" s="291"/>
      <c r="C10" s="356"/>
      <c r="D10" s="357" t="s">
        <v>88</v>
      </c>
      <c r="E10" s="357"/>
      <c r="F10" s="289" t="e">
        <f>'補足P11＆14'!E15</f>
        <v>#REF!</v>
      </c>
      <c r="G10" s="289" t="e">
        <f>'補足P11＆14'!F15</f>
        <v>#REF!</v>
      </c>
      <c r="H10" s="289" t="e">
        <f>'補足P11＆14'!H15</f>
        <v>#REF!</v>
      </c>
      <c r="I10" s="406" t="e">
        <f>'補足P11＆14'!I15</f>
        <v>#REF!</v>
      </c>
      <c r="J10" s="288" t="e">
        <f>'補足P11＆14'!J15</f>
        <v>#REF!</v>
      </c>
      <c r="K10" s="289" t="e">
        <f>'補足P11＆14'!L15</f>
        <v>#REF!</v>
      </c>
      <c r="L10" s="287" t="e">
        <f>'補足P11＆14'!M15</f>
        <v>#REF!</v>
      </c>
      <c r="R10" s="135"/>
      <c r="S10" s="135"/>
      <c r="T10" s="135"/>
      <c r="U10" s="135"/>
      <c r="V10" s="135"/>
      <c r="W10" s="135"/>
      <c r="X10" s="135"/>
    </row>
    <row r="11" spans="2:24" ht="42" customHeight="1" x14ac:dyDescent="0.15">
      <c r="B11" s="356"/>
      <c r="C11" s="356"/>
      <c r="D11" s="291"/>
      <c r="E11" s="291" t="s">
        <v>23</v>
      </c>
      <c r="F11" s="265" t="e">
        <f>'補足P11＆14'!E16</f>
        <v>#REF!</v>
      </c>
      <c r="G11" s="265" t="e">
        <f>'補足P11＆14'!F16</f>
        <v>#REF!</v>
      </c>
      <c r="H11" s="265" t="e">
        <f>'補足P11＆14'!H16</f>
        <v>#REF!</v>
      </c>
      <c r="I11" s="407" t="e">
        <f>'補足P11＆14'!I16</f>
        <v>#REF!</v>
      </c>
      <c r="J11" s="264" t="e">
        <f>'補足P11＆14'!J16</f>
        <v>#REF!</v>
      </c>
      <c r="K11" s="265" t="e">
        <f>'補足P11＆14'!L16</f>
        <v>#REF!</v>
      </c>
      <c r="L11" s="263" t="e">
        <f>'補足P11＆14'!M16</f>
        <v>#REF!</v>
      </c>
      <c r="R11" s="135"/>
      <c r="S11" s="135"/>
      <c r="T11" s="135"/>
      <c r="U11" s="135"/>
      <c r="V11" s="135"/>
      <c r="W11" s="135"/>
      <c r="X11" s="135"/>
    </row>
    <row r="12" spans="2:24" ht="42" customHeight="1" x14ac:dyDescent="0.15">
      <c r="B12" s="356"/>
      <c r="C12" s="356"/>
      <c r="D12" s="291"/>
      <c r="E12" s="291" t="s">
        <v>94</v>
      </c>
      <c r="F12" s="265" t="e">
        <f>'補足P11＆14'!E17</f>
        <v>#REF!</v>
      </c>
      <c r="G12" s="265" t="e">
        <f>'補足P11＆14'!F17</f>
        <v>#REF!</v>
      </c>
      <c r="H12" s="265" t="e">
        <f>'補足P11＆14'!H17</f>
        <v>#REF!</v>
      </c>
      <c r="I12" s="407" t="e">
        <f>'補足P11＆14'!I17</f>
        <v>#REF!</v>
      </c>
      <c r="J12" s="264" t="e">
        <f>'補足P11＆14'!J17</f>
        <v>#REF!</v>
      </c>
      <c r="K12" s="265" t="e">
        <f>'補足P11＆14'!L17</f>
        <v>#REF!</v>
      </c>
      <c r="L12" s="263" t="e">
        <f>'補足P11＆14'!M17</f>
        <v>#REF!</v>
      </c>
      <c r="R12" s="135"/>
      <c r="S12" s="135"/>
      <c r="T12" s="135"/>
      <c r="U12" s="135"/>
      <c r="V12" s="135"/>
      <c r="W12" s="135"/>
      <c r="X12" s="135"/>
    </row>
    <row r="13" spans="2:24" ht="42" customHeight="1" x14ac:dyDescent="0.15">
      <c r="B13" s="356"/>
      <c r="C13" s="356"/>
      <c r="D13" s="357" t="s">
        <v>26</v>
      </c>
      <c r="E13" s="357"/>
      <c r="F13" s="289" t="e">
        <f>'補足P11＆14'!E18</f>
        <v>#REF!</v>
      </c>
      <c r="G13" s="289" t="e">
        <f>'補足P11＆14'!F18</f>
        <v>#REF!</v>
      </c>
      <c r="H13" s="289" t="e">
        <f>'補足P11＆14'!H18</f>
        <v>#REF!</v>
      </c>
      <c r="I13" s="406" t="e">
        <f>'補足P11＆14'!I18</f>
        <v>#REF!</v>
      </c>
      <c r="J13" s="288" t="e">
        <f>'補足P11＆14'!J18</f>
        <v>#REF!</v>
      </c>
      <c r="K13" s="289" t="e">
        <f>'補足P11＆14'!L18</f>
        <v>#REF!</v>
      </c>
      <c r="L13" s="287" t="e">
        <f>'補足P11＆14'!M18</f>
        <v>#REF!</v>
      </c>
      <c r="R13" s="135"/>
      <c r="S13" s="135"/>
      <c r="T13" s="135"/>
      <c r="U13" s="135"/>
      <c r="V13" s="135"/>
      <c r="W13" s="135"/>
      <c r="X13" s="135"/>
    </row>
    <row r="14" spans="2:24" ht="42" customHeight="1" x14ac:dyDescent="0.15">
      <c r="B14" s="356"/>
      <c r="C14" s="356"/>
      <c r="D14" s="291"/>
      <c r="E14" s="291" t="s">
        <v>23</v>
      </c>
      <c r="F14" s="265" t="e">
        <f>'補足P11＆14'!E19</f>
        <v>#REF!</v>
      </c>
      <c r="G14" s="265" t="e">
        <f>'補足P11＆14'!F19</f>
        <v>#REF!</v>
      </c>
      <c r="H14" s="265" t="e">
        <f>'補足P11＆14'!H19</f>
        <v>#REF!</v>
      </c>
      <c r="I14" s="407" t="e">
        <f>'補足P11＆14'!I19</f>
        <v>#REF!</v>
      </c>
      <c r="J14" s="264" t="e">
        <f>'補足P11＆14'!J19</f>
        <v>#REF!</v>
      </c>
      <c r="K14" s="265" t="e">
        <f>'補足P11＆14'!L19</f>
        <v>#REF!</v>
      </c>
      <c r="L14" s="263" t="e">
        <f>'補足P11＆14'!M19</f>
        <v>#REF!</v>
      </c>
      <c r="R14" s="135"/>
      <c r="S14" s="135"/>
      <c r="T14" s="135"/>
      <c r="U14" s="135"/>
      <c r="V14" s="135"/>
      <c r="W14" s="135"/>
      <c r="X14" s="135"/>
    </row>
    <row r="15" spans="2:24" ht="42" customHeight="1" thickBot="1" x14ac:dyDescent="0.2">
      <c r="B15" s="356"/>
      <c r="C15" s="356"/>
      <c r="D15" s="358"/>
      <c r="E15" s="358" t="s">
        <v>94</v>
      </c>
      <c r="F15" s="283" t="e">
        <f>'補足P11＆14'!E20</f>
        <v>#REF!</v>
      </c>
      <c r="G15" s="283" t="e">
        <f>'補足P11＆14'!F20</f>
        <v>#REF!</v>
      </c>
      <c r="H15" s="283" t="e">
        <f>'補足P11＆14'!H20</f>
        <v>#REF!</v>
      </c>
      <c r="I15" s="408" t="e">
        <f>'補足P11＆14'!I20</f>
        <v>#REF!</v>
      </c>
      <c r="J15" s="282" t="e">
        <f>'補足P11＆14'!J20</f>
        <v>#REF!</v>
      </c>
      <c r="K15" s="283" t="e">
        <f>'補足P11＆14'!L20</f>
        <v>#REF!</v>
      </c>
      <c r="L15" s="281" t="e">
        <f>'補足P11＆14'!M20</f>
        <v>#REF!</v>
      </c>
      <c r="R15" s="135"/>
      <c r="S15" s="135"/>
      <c r="T15" s="135"/>
      <c r="U15" s="135"/>
      <c r="V15" s="135"/>
      <c r="W15" s="135"/>
      <c r="X15" s="135"/>
    </row>
    <row r="16" spans="2:24" ht="42" hidden="1" customHeight="1" thickBot="1" x14ac:dyDescent="0.2">
      <c r="B16" s="356"/>
      <c r="C16" s="356"/>
      <c r="D16" s="359" t="s">
        <v>64</v>
      </c>
      <c r="E16" s="360"/>
      <c r="F16" s="277">
        <v>0.65899999999999992</v>
      </c>
      <c r="G16" s="277">
        <v>0.65899999999999992</v>
      </c>
      <c r="H16" s="277">
        <v>0.46</v>
      </c>
      <c r="I16" s="409">
        <v>0.66500000000000004</v>
      </c>
      <c r="J16" s="276">
        <v>0.66500000000000004</v>
      </c>
      <c r="K16" s="277">
        <v>0.62</v>
      </c>
      <c r="L16" s="275">
        <v>1.62</v>
      </c>
      <c r="R16" s="135"/>
      <c r="S16" s="135"/>
      <c r="T16" s="135"/>
      <c r="U16" s="135"/>
      <c r="V16" s="135"/>
      <c r="W16" s="135"/>
      <c r="X16" s="135"/>
    </row>
    <row r="17" spans="2:24" ht="42" customHeight="1" thickBot="1" x14ac:dyDescent="0.2">
      <c r="B17" s="356"/>
      <c r="C17" s="353" t="s">
        <v>91</v>
      </c>
      <c r="D17" s="353"/>
      <c r="E17" s="353"/>
      <c r="F17" s="271">
        <f>'補足P11＆14'!D24</f>
        <v>0</v>
      </c>
      <c r="G17" s="271" t="e">
        <f>'補足P11＆14'!E24</f>
        <v>#REF!</v>
      </c>
      <c r="H17" s="271" t="e">
        <f>'補足P11＆14'!H24</f>
        <v>#REF!</v>
      </c>
      <c r="I17" s="405" t="e">
        <f>'補足P11＆14'!H24</f>
        <v>#REF!</v>
      </c>
      <c r="J17" s="270" t="e">
        <f>'補足P11＆14'!J24</f>
        <v>#REF!</v>
      </c>
      <c r="K17" s="271" t="e">
        <f>'補足P11＆14'!L24</f>
        <v>#REF!</v>
      </c>
      <c r="L17" s="269" t="e">
        <f>'補足P11＆14'!M24</f>
        <v>#REF!</v>
      </c>
      <c r="R17" s="135"/>
      <c r="S17" s="135"/>
      <c r="T17" s="135"/>
      <c r="U17" s="135"/>
      <c r="V17" s="135"/>
      <c r="W17" s="135"/>
      <c r="X17" s="135"/>
    </row>
    <row r="18" spans="2:24" ht="42" hidden="1" customHeight="1" thickBot="1" x14ac:dyDescent="0.2">
      <c r="B18" s="356"/>
      <c r="C18" s="356"/>
      <c r="D18" s="361" t="s">
        <v>90</v>
      </c>
      <c r="E18" s="291"/>
      <c r="F18" s="265">
        <v>84</v>
      </c>
      <c r="G18" s="265">
        <v>84</v>
      </c>
      <c r="H18" s="265">
        <v>353</v>
      </c>
      <c r="I18" s="407">
        <v>84</v>
      </c>
      <c r="J18" s="264">
        <v>84</v>
      </c>
      <c r="K18" s="265">
        <v>406</v>
      </c>
      <c r="L18" s="263">
        <v>406</v>
      </c>
      <c r="R18" s="135"/>
      <c r="S18" s="135"/>
      <c r="T18" s="135"/>
      <c r="U18" s="135"/>
      <c r="V18" s="135"/>
      <c r="W18" s="135"/>
      <c r="X18" s="135"/>
    </row>
    <row r="19" spans="2:24" ht="42" hidden="1" customHeight="1" thickBot="1" x14ac:dyDescent="0.2">
      <c r="B19" s="291"/>
      <c r="C19" s="356"/>
      <c r="D19" s="361" t="s">
        <v>88</v>
      </c>
      <c r="E19" s="291"/>
      <c r="F19" s="265">
        <v>0</v>
      </c>
      <c r="G19" s="265">
        <v>0</v>
      </c>
      <c r="H19" s="265">
        <v>3</v>
      </c>
      <c r="I19" s="407">
        <v>0</v>
      </c>
      <c r="J19" s="264">
        <v>0</v>
      </c>
      <c r="K19" s="265">
        <v>7</v>
      </c>
      <c r="L19" s="263">
        <v>7</v>
      </c>
      <c r="R19" s="135"/>
      <c r="S19" s="135"/>
      <c r="T19" s="135"/>
      <c r="U19" s="135"/>
      <c r="V19" s="135"/>
      <c r="W19" s="135"/>
      <c r="X19" s="135"/>
    </row>
    <row r="20" spans="2:24" ht="42" hidden="1" customHeight="1" thickBot="1" x14ac:dyDescent="0.2">
      <c r="B20" s="356"/>
      <c r="C20" s="356"/>
      <c r="D20" s="361" t="s">
        <v>26</v>
      </c>
      <c r="E20" s="291"/>
      <c r="F20" s="265">
        <v>6</v>
      </c>
      <c r="G20" s="265">
        <v>6</v>
      </c>
      <c r="H20" s="265">
        <v>24</v>
      </c>
      <c r="I20" s="407">
        <v>19</v>
      </c>
      <c r="J20" s="264">
        <v>19</v>
      </c>
      <c r="K20" s="265">
        <v>58</v>
      </c>
      <c r="L20" s="263">
        <v>58</v>
      </c>
      <c r="R20" s="135"/>
      <c r="S20" s="135"/>
      <c r="T20" s="135"/>
      <c r="U20" s="135"/>
      <c r="V20" s="135"/>
      <c r="W20" s="135"/>
      <c r="X20" s="135"/>
    </row>
    <row r="21" spans="2:24" ht="42" customHeight="1" thickBot="1" x14ac:dyDescent="0.2">
      <c r="B21" s="362"/>
      <c r="C21" s="363" t="s">
        <v>17</v>
      </c>
      <c r="D21" s="364"/>
      <c r="E21" s="364"/>
      <c r="F21" s="259">
        <f>'補足P11＆14'!D28</f>
        <v>0</v>
      </c>
      <c r="G21" s="259" t="e">
        <f>'補足P11＆14'!E28</f>
        <v>#REF!</v>
      </c>
      <c r="H21" s="259" t="e">
        <f>'補足P11＆14'!H28</f>
        <v>#REF!</v>
      </c>
      <c r="I21" s="410" t="e">
        <f>'補足P11＆14'!H28</f>
        <v>#REF!</v>
      </c>
      <c r="J21" s="258" t="e">
        <f>'補足P11＆14'!J28</f>
        <v>#REF!</v>
      </c>
      <c r="K21" s="259" t="e">
        <f>'補足P11＆14'!L28</f>
        <v>#REF!</v>
      </c>
      <c r="L21" s="257" t="e">
        <f>'補足P11＆14'!M28</f>
        <v>#REF!</v>
      </c>
      <c r="R21" s="135"/>
      <c r="S21" s="135"/>
      <c r="T21" s="135"/>
      <c r="U21" s="135"/>
      <c r="V21" s="135"/>
      <c r="W21" s="135"/>
      <c r="X21" s="135"/>
    </row>
    <row r="22" spans="2:24" ht="42" customHeight="1" x14ac:dyDescent="0.15">
      <c r="R22" s="135"/>
      <c r="S22" s="135"/>
      <c r="T22" s="135"/>
      <c r="U22" s="135"/>
      <c r="V22" s="135"/>
      <c r="W22" s="135"/>
      <c r="X22" s="135"/>
    </row>
    <row r="23" spans="2:24" ht="18" customHeight="1" x14ac:dyDescent="0.15">
      <c r="R23" s="135"/>
      <c r="S23" s="135"/>
      <c r="T23" s="135"/>
      <c r="U23" s="135"/>
      <c r="V23" s="135"/>
      <c r="W23" s="135"/>
      <c r="X23" s="135"/>
    </row>
    <row r="24" spans="2:24" ht="27" x14ac:dyDescent="0.15">
      <c r="B24" s="134"/>
      <c r="M24" s="133"/>
      <c r="N24" s="1692"/>
      <c r="O24" s="1692"/>
      <c r="P24" s="1692"/>
      <c r="Q24" s="1693"/>
      <c r="R24" s="1698" t="s">
        <v>49</v>
      </c>
      <c r="S24" s="1687"/>
      <c r="T24" s="1687"/>
      <c r="U24" s="1687" t="s">
        <v>55</v>
      </c>
      <c r="V24" s="1687"/>
      <c r="W24" s="1687"/>
      <c r="X24" s="1687"/>
    </row>
    <row r="25" spans="2:24" ht="128.25" thickBot="1" x14ac:dyDescent="0.2">
      <c r="B25" s="134"/>
      <c r="M25" s="133"/>
      <c r="N25" s="1694"/>
      <c r="O25" s="1694"/>
      <c r="P25" s="1694"/>
      <c r="Q25" s="1695"/>
      <c r="R25" s="293" t="s">
        <v>20</v>
      </c>
      <c r="S25" s="293" t="s">
        <v>113</v>
      </c>
      <c r="T25" s="292" t="s">
        <v>105</v>
      </c>
      <c r="U25" s="293" t="s">
        <v>20</v>
      </c>
      <c r="V25" s="293" t="s">
        <v>113</v>
      </c>
      <c r="W25" s="292" t="s">
        <v>110</v>
      </c>
      <c r="X25" s="292" t="s">
        <v>111</v>
      </c>
    </row>
    <row r="26" spans="2:24" ht="28.5" thickBot="1" x14ac:dyDescent="0.2">
      <c r="B26" s="134"/>
      <c r="M26" s="133"/>
      <c r="N26" s="341"/>
      <c r="O26" s="342" t="s">
        <v>96</v>
      </c>
      <c r="P26" s="343"/>
      <c r="Q26" s="343"/>
      <c r="R26" s="268" t="e">
        <f t="shared" ref="R26:X26" si="0">F6/10</f>
        <v>#REF!</v>
      </c>
      <c r="S26" s="268" t="e">
        <f t="shared" si="0"/>
        <v>#REF!</v>
      </c>
      <c r="T26" s="268" t="e">
        <f t="shared" si="0"/>
        <v>#REF!</v>
      </c>
      <c r="U26" s="411" t="e">
        <f t="shared" si="0"/>
        <v>#REF!</v>
      </c>
      <c r="V26" s="267" t="e">
        <f t="shared" si="0"/>
        <v>#REF!</v>
      </c>
      <c r="W26" s="268" t="e">
        <f t="shared" si="0"/>
        <v>#REF!</v>
      </c>
      <c r="X26" s="266" t="e">
        <f t="shared" si="0"/>
        <v>#REF!</v>
      </c>
    </row>
    <row r="27" spans="2:24" ht="27.75" x14ac:dyDescent="0.15">
      <c r="B27" s="134"/>
      <c r="M27" s="133"/>
      <c r="N27" s="344"/>
      <c r="O27" s="344"/>
      <c r="P27" s="345" t="s">
        <v>89</v>
      </c>
      <c r="Q27" s="345"/>
      <c r="R27" s="286" t="e">
        <f t="shared" ref="R27:S41" si="1">F7/10</f>
        <v>#REF!</v>
      </c>
      <c r="S27" s="286" t="e">
        <f t="shared" si="1"/>
        <v>#REF!</v>
      </c>
      <c r="T27" s="286" t="e">
        <f t="shared" ref="T27:T41" si="2">H7/10</f>
        <v>#REF!</v>
      </c>
      <c r="U27" s="412" t="e">
        <f t="shared" ref="U27:V41" si="3">I7/10</f>
        <v>#REF!</v>
      </c>
      <c r="V27" s="285" t="e">
        <f t="shared" si="3"/>
        <v>#REF!</v>
      </c>
      <c r="W27" s="286" t="e">
        <f t="shared" ref="W27:X41" si="4">K7/10</f>
        <v>#REF!</v>
      </c>
      <c r="X27" s="284" t="e">
        <f t="shared" si="4"/>
        <v>#REF!</v>
      </c>
    </row>
    <row r="28" spans="2:24" ht="27" x14ac:dyDescent="0.15">
      <c r="N28" s="344"/>
      <c r="O28" s="344"/>
      <c r="P28" s="290"/>
      <c r="Q28" s="290" t="s">
        <v>43</v>
      </c>
      <c r="R28" s="262" t="e">
        <f t="shared" si="1"/>
        <v>#REF!</v>
      </c>
      <c r="S28" s="262" t="e">
        <f t="shared" si="1"/>
        <v>#REF!</v>
      </c>
      <c r="T28" s="262" t="e">
        <f t="shared" si="2"/>
        <v>#REF!</v>
      </c>
      <c r="U28" s="413" t="e">
        <f t="shared" si="3"/>
        <v>#REF!</v>
      </c>
      <c r="V28" s="261" t="e">
        <f t="shared" si="3"/>
        <v>#REF!</v>
      </c>
      <c r="W28" s="262" t="e">
        <f t="shared" si="4"/>
        <v>#REF!</v>
      </c>
      <c r="X28" s="260" t="e">
        <f t="shared" si="4"/>
        <v>#REF!</v>
      </c>
    </row>
    <row r="29" spans="2:24" ht="27" x14ac:dyDescent="0.15">
      <c r="N29" s="344"/>
      <c r="O29" s="344"/>
      <c r="P29" s="290"/>
      <c r="Q29" s="290" t="s">
        <v>93</v>
      </c>
      <c r="R29" s="262" t="e">
        <f t="shared" si="1"/>
        <v>#REF!</v>
      </c>
      <c r="S29" s="262" t="e">
        <f t="shared" si="1"/>
        <v>#REF!</v>
      </c>
      <c r="T29" s="262" t="e">
        <f t="shared" si="2"/>
        <v>#REF!</v>
      </c>
      <c r="U29" s="413" t="e">
        <f t="shared" si="3"/>
        <v>#REF!</v>
      </c>
      <c r="V29" s="261" t="e">
        <f t="shared" si="3"/>
        <v>#REF!</v>
      </c>
      <c r="W29" s="262" t="e">
        <f t="shared" si="4"/>
        <v>#REF!</v>
      </c>
      <c r="X29" s="260" t="e">
        <f t="shared" si="4"/>
        <v>#REF!</v>
      </c>
    </row>
    <row r="30" spans="2:24" ht="27.75" x14ac:dyDescent="0.15">
      <c r="N30" s="290"/>
      <c r="O30" s="344"/>
      <c r="P30" s="345" t="s">
        <v>87</v>
      </c>
      <c r="Q30" s="345"/>
      <c r="R30" s="286" t="e">
        <f t="shared" si="1"/>
        <v>#REF!</v>
      </c>
      <c r="S30" s="286" t="e">
        <f t="shared" si="1"/>
        <v>#REF!</v>
      </c>
      <c r="T30" s="286" t="e">
        <f t="shared" si="2"/>
        <v>#REF!</v>
      </c>
      <c r="U30" s="412" t="e">
        <f t="shared" si="3"/>
        <v>#REF!</v>
      </c>
      <c r="V30" s="285" t="e">
        <f t="shared" si="3"/>
        <v>#REF!</v>
      </c>
      <c r="W30" s="286" t="e">
        <f t="shared" si="4"/>
        <v>#REF!</v>
      </c>
      <c r="X30" s="284" t="e">
        <f t="shared" si="4"/>
        <v>#REF!</v>
      </c>
    </row>
    <row r="31" spans="2:24" ht="27" x14ac:dyDescent="0.15">
      <c r="N31" s="344"/>
      <c r="O31" s="344"/>
      <c r="P31" s="290"/>
      <c r="Q31" s="290" t="s">
        <v>43</v>
      </c>
      <c r="R31" s="262" t="e">
        <f t="shared" si="1"/>
        <v>#REF!</v>
      </c>
      <c r="S31" s="262" t="e">
        <f t="shared" si="1"/>
        <v>#REF!</v>
      </c>
      <c r="T31" s="262" t="e">
        <f t="shared" si="2"/>
        <v>#REF!</v>
      </c>
      <c r="U31" s="413" t="e">
        <f t="shared" si="3"/>
        <v>#REF!</v>
      </c>
      <c r="V31" s="261" t="e">
        <f t="shared" si="3"/>
        <v>#REF!</v>
      </c>
      <c r="W31" s="262" t="e">
        <f t="shared" si="4"/>
        <v>#REF!</v>
      </c>
      <c r="X31" s="260" t="e">
        <f t="shared" si="4"/>
        <v>#REF!</v>
      </c>
    </row>
    <row r="32" spans="2:24" ht="27" x14ac:dyDescent="0.15">
      <c r="N32" s="344"/>
      <c r="O32" s="344"/>
      <c r="P32" s="290"/>
      <c r="Q32" s="290" t="s">
        <v>93</v>
      </c>
      <c r="R32" s="262" t="e">
        <f t="shared" si="1"/>
        <v>#REF!</v>
      </c>
      <c r="S32" s="262" t="e">
        <f t="shared" si="1"/>
        <v>#REF!</v>
      </c>
      <c r="T32" s="262" t="e">
        <f t="shared" si="2"/>
        <v>#REF!</v>
      </c>
      <c r="U32" s="413" t="e">
        <f t="shared" si="3"/>
        <v>#REF!</v>
      </c>
      <c r="V32" s="261" t="e">
        <f t="shared" si="3"/>
        <v>#REF!</v>
      </c>
      <c r="W32" s="262" t="e">
        <f t="shared" si="4"/>
        <v>#REF!</v>
      </c>
      <c r="X32" s="260" t="e">
        <f t="shared" si="4"/>
        <v>#REF!</v>
      </c>
    </row>
    <row r="33" spans="14:24" ht="27.75" x14ac:dyDescent="0.15">
      <c r="N33" s="344"/>
      <c r="O33" s="344"/>
      <c r="P33" s="345" t="s">
        <v>29</v>
      </c>
      <c r="Q33" s="345"/>
      <c r="R33" s="286" t="e">
        <f t="shared" si="1"/>
        <v>#REF!</v>
      </c>
      <c r="S33" s="286" t="e">
        <f t="shared" si="1"/>
        <v>#REF!</v>
      </c>
      <c r="T33" s="286" t="e">
        <f t="shared" si="2"/>
        <v>#REF!</v>
      </c>
      <c r="U33" s="412" t="e">
        <f t="shared" si="3"/>
        <v>#REF!</v>
      </c>
      <c r="V33" s="285" t="e">
        <f t="shared" si="3"/>
        <v>#REF!</v>
      </c>
      <c r="W33" s="286" t="e">
        <f t="shared" si="4"/>
        <v>#REF!</v>
      </c>
      <c r="X33" s="284" t="e">
        <f t="shared" si="4"/>
        <v>#REF!</v>
      </c>
    </row>
    <row r="34" spans="14:24" ht="27" x14ac:dyDescent="0.15">
      <c r="N34" s="344"/>
      <c r="O34" s="344"/>
      <c r="P34" s="290"/>
      <c r="Q34" s="290" t="s">
        <v>43</v>
      </c>
      <c r="R34" s="262" t="e">
        <f t="shared" si="1"/>
        <v>#REF!</v>
      </c>
      <c r="S34" s="262" t="e">
        <f t="shared" si="1"/>
        <v>#REF!</v>
      </c>
      <c r="T34" s="262" t="e">
        <f t="shared" si="2"/>
        <v>#REF!</v>
      </c>
      <c r="U34" s="413" t="e">
        <f t="shared" si="3"/>
        <v>#REF!</v>
      </c>
      <c r="V34" s="261" t="e">
        <f t="shared" si="3"/>
        <v>#REF!</v>
      </c>
      <c r="W34" s="262" t="e">
        <f t="shared" si="4"/>
        <v>#REF!</v>
      </c>
      <c r="X34" s="260" t="e">
        <f t="shared" si="4"/>
        <v>#REF!</v>
      </c>
    </row>
    <row r="35" spans="14:24" ht="27.75" thickBot="1" x14ac:dyDescent="0.2">
      <c r="N35" s="344"/>
      <c r="O35" s="344"/>
      <c r="P35" s="346"/>
      <c r="Q35" s="346" t="s">
        <v>93</v>
      </c>
      <c r="R35" s="280" t="e">
        <f t="shared" si="1"/>
        <v>#REF!</v>
      </c>
      <c r="S35" s="280" t="e">
        <f t="shared" si="1"/>
        <v>#REF!</v>
      </c>
      <c r="T35" s="280" t="e">
        <f t="shared" si="2"/>
        <v>#REF!</v>
      </c>
      <c r="U35" s="414" t="e">
        <f t="shared" si="3"/>
        <v>#REF!</v>
      </c>
      <c r="V35" s="279" t="e">
        <f t="shared" si="3"/>
        <v>#REF!</v>
      </c>
      <c r="W35" s="280" t="e">
        <f t="shared" si="4"/>
        <v>#REF!</v>
      </c>
      <c r="X35" s="278" t="e">
        <f t="shared" si="4"/>
        <v>#REF!</v>
      </c>
    </row>
    <row r="36" spans="14:24" ht="27.75" hidden="1" thickBot="1" x14ac:dyDescent="0.2">
      <c r="N36" s="344"/>
      <c r="O36" s="344"/>
      <c r="P36" s="347" t="s">
        <v>92</v>
      </c>
      <c r="Q36" s="348"/>
      <c r="R36" s="274">
        <f t="shared" si="1"/>
        <v>6.5899999999999986E-2</v>
      </c>
      <c r="S36" s="274">
        <f t="shared" si="1"/>
        <v>6.5899999999999986E-2</v>
      </c>
      <c r="T36" s="274">
        <f t="shared" si="2"/>
        <v>4.5999999999999999E-2</v>
      </c>
      <c r="U36" s="415">
        <f t="shared" si="3"/>
        <v>6.6500000000000004E-2</v>
      </c>
      <c r="V36" s="273">
        <f t="shared" si="3"/>
        <v>6.6500000000000004E-2</v>
      </c>
      <c r="W36" s="274">
        <f t="shared" si="4"/>
        <v>6.2E-2</v>
      </c>
      <c r="X36" s="272">
        <f t="shared" si="4"/>
        <v>0.16200000000000001</v>
      </c>
    </row>
    <row r="37" spans="14:24" ht="28.5" thickBot="1" x14ac:dyDescent="0.2">
      <c r="N37" s="344"/>
      <c r="O37" s="341" t="s">
        <v>91</v>
      </c>
      <c r="P37" s="341"/>
      <c r="Q37" s="341"/>
      <c r="R37" s="268">
        <f t="shared" si="1"/>
        <v>0</v>
      </c>
      <c r="S37" s="268" t="e">
        <f t="shared" si="1"/>
        <v>#REF!</v>
      </c>
      <c r="T37" s="268" t="e">
        <f t="shared" si="2"/>
        <v>#REF!</v>
      </c>
      <c r="U37" s="411" t="e">
        <f t="shared" si="3"/>
        <v>#REF!</v>
      </c>
      <c r="V37" s="267" t="e">
        <f t="shared" si="3"/>
        <v>#REF!</v>
      </c>
      <c r="W37" s="268" t="e">
        <f t="shared" si="4"/>
        <v>#REF!</v>
      </c>
      <c r="X37" s="266" t="e">
        <f t="shared" si="4"/>
        <v>#REF!</v>
      </c>
    </row>
    <row r="38" spans="14:24" ht="27" hidden="1" x14ac:dyDescent="0.15">
      <c r="N38" s="344"/>
      <c r="O38" s="344"/>
      <c r="P38" s="349" t="s">
        <v>89</v>
      </c>
      <c r="Q38" s="290"/>
      <c r="R38" s="262">
        <f t="shared" si="1"/>
        <v>8.4</v>
      </c>
      <c r="S38" s="262">
        <f t="shared" si="1"/>
        <v>8.4</v>
      </c>
      <c r="T38" s="262">
        <f t="shared" si="2"/>
        <v>35.299999999999997</v>
      </c>
      <c r="U38" s="413">
        <f t="shared" si="3"/>
        <v>8.4</v>
      </c>
      <c r="V38" s="261">
        <f t="shared" si="3"/>
        <v>8.4</v>
      </c>
      <c r="W38" s="262">
        <f t="shared" si="4"/>
        <v>40.6</v>
      </c>
      <c r="X38" s="260">
        <f t="shared" si="4"/>
        <v>40.6</v>
      </c>
    </row>
    <row r="39" spans="14:24" ht="27" hidden="1" x14ac:dyDescent="0.15">
      <c r="N39" s="290"/>
      <c r="O39" s="344"/>
      <c r="P39" s="349" t="s">
        <v>87</v>
      </c>
      <c r="Q39" s="290"/>
      <c r="R39" s="262">
        <f t="shared" si="1"/>
        <v>0</v>
      </c>
      <c r="S39" s="262">
        <f t="shared" si="1"/>
        <v>0</v>
      </c>
      <c r="T39" s="262">
        <f t="shared" si="2"/>
        <v>0.3</v>
      </c>
      <c r="U39" s="413">
        <f t="shared" si="3"/>
        <v>0</v>
      </c>
      <c r="V39" s="261">
        <f t="shared" si="3"/>
        <v>0</v>
      </c>
      <c r="W39" s="262">
        <f t="shared" si="4"/>
        <v>0.7</v>
      </c>
      <c r="X39" s="260">
        <f t="shared" si="4"/>
        <v>0.7</v>
      </c>
    </row>
    <row r="40" spans="14:24" ht="27" hidden="1" x14ac:dyDescent="0.15">
      <c r="N40" s="344"/>
      <c r="O40" s="344"/>
      <c r="P40" s="349" t="s">
        <v>29</v>
      </c>
      <c r="Q40" s="290"/>
      <c r="R40" s="262">
        <f t="shared" si="1"/>
        <v>0.6</v>
      </c>
      <c r="S40" s="262">
        <f t="shared" si="1"/>
        <v>0.6</v>
      </c>
      <c r="T40" s="262">
        <f t="shared" si="2"/>
        <v>2.4</v>
      </c>
      <c r="U40" s="413">
        <f t="shared" si="3"/>
        <v>1.9</v>
      </c>
      <c r="V40" s="261">
        <f t="shared" si="3"/>
        <v>1.9</v>
      </c>
      <c r="W40" s="262">
        <f t="shared" si="4"/>
        <v>5.8</v>
      </c>
      <c r="X40" s="260">
        <f t="shared" si="4"/>
        <v>5.8</v>
      </c>
    </row>
    <row r="41" spans="14:24" ht="28.5" thickBot="1" x14ac:dyDescent="0.2">
      <c r="N41" s="350"/>
      <c r="O41" s="351" t="s">
        <v>86</v>
      </c>
      <c r="P41" s="352"/>
      <c r="Q41" s="352"/>
      <c r="R41" s="256">
        <f t="shared" si="1"/>
        <v>0</v>
      </c>
      <c r="S41" s="256" t="e">
        <f t="shared" si="1"/>
        <v>#REF!</v>
      </c>
      <c r="T41" s="256" t="e">
        <f t="shared" si="2"/>
        <v>#REF!</v>
      </c>
      <c r="U41" s="416" t="e">
        <f t="shared" si="3"/>
        <v>#REF!</v>
      </c>
      <c r="V41" s="255" t="e">
        <f t="shared" si="3"/>
        <v>#REF!</v>
      </c>
      <c r="W41" s="256" t="e">
        <f t="shared" si="4"/>
        <v>#REF!</v>
      </c>
      <c r="X41" s="254" t="e">
        <f t="shared" si="4"/>
        <v>#REF!</v>
      </c>
    </row>
    <row r="42" spans="14:24" ht="18" customHeight="1" x14ac:dyDescent="0.15">
      <c r="N42" s="147"/>
      <c r="O42" s="147"/>
      <c r="P42" s="147"/>
      <c r="Q42" s="147"/>
      <c r="R42" s="147"/>
      <c r="S42" s="147"/>
      <c r="T42" s="147"/>
      <c r="U42" s="147"/>
      <c r="V42" s="147"/>
      <c r="W42" s="147"/>
      <c r="X42" s="147"/>
    </row>
    <row r="44" spans="14:24" ht="18" customHeight="1" x14ac:dyDescent="0.15">
      <c r="N44" s="134"/>
    </row>
    <row r="45" spans="14:24" ht="18" customHeight="1" x14ac:dyDescent="0.15">
      <c r="N45" s="134"/>
    </row>
    <row r="46" spans="14:24" ht="18" customHeight="1" x14ac:dyDescent="0.15">
      <c r="N46" s="134"/>
    </row>
    <row r="47" spans="14:24" ht="18" customHeight="1" x14ac:dyDescent="0.15">
      <c r="N47" s="134"/>
    </row>
  </sheetData>
  <mergeCells count="6">
    <mergeCell ref="U24:X24"/>
    <mergeCell ref="B4:E5"/>
    <mergeCell ref="N24:Q25"/>
    <mergeCell ref="F4:H4"/>
    <mergeCell ref="I4:L4"/>
    <mergeCell ref="R24:T24"/>
  </mergeCells>
  <phoneticPr fontId="14"/>
  <pageMargins left="0.7" right="0.7" top="0.75" bottom="0.75" header="0.3" footer="0.3"/>
  <pageSetup paperSize="9"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4D29E-1578-4756-BC33-31BE895B5359}">
  <sheetPr>
    <tabColor theme="8" tint="-0.249977111117893"/>
  </sheetPr>
  <dimension ref="A3:AB99"/>
  <sheetViews>
    <sheetView workbookViewId="0"/>
  </sheetViews>
  <sheetFormatPr defaultColWidth="9" defaultRowHeight="18" customHeight="1" x14ac:dyDescent="0.15"/>
  <cols>
    <col min="1" max="1" width="3.5" style="133" customWidth="1"/>
    <col min="2" max="2" width="4.5" style="133" customWidth="1"/>
    <col min="3" max="3" width="6.625" style="133" customWidth="1"/>
    <col min="4" max="4" width="18" style="133" customWidth="1"/>
    <col min="5" max="10" width="14.25" style="133" customWidth="1"/>
    <col min="11" max="11" width="14.25" style="133" hidden="1" customWidth="1"/>
    <col min="12" max="13" width="14.25" style="133" customWidth="1"/>
    <col min="14" max="14" width="9" style="132"/>
    <col min="15" max="15" width="3.5" style="133" customWidth="1"/>
    <col min="16" max="16" width="4.5" style="133" customWidth="1"/>
    <col min="17" max="17" width="6.625" style="133" customWidth="1"/>
    <col min="18" max="18" width="23.875" style="133" customWidth="1"/>
    <col min="19" max="24" width="15.5" style="133" customWidth="1"/>
    <col min="25" max="25" width="15.5" style="133" hidden="1" customWidth="1"/>
    <col min="26" max="27" width="15.5" style="133" customWidth="1"/>
    <col min="28" max="28" width="34.125" style="132" customWidth="1"/>
    <col min="29" max="16384" width="9" style="132"/>
  </cols>
  <sheetData>
    <row r="3" spans="1:25" ht="18" customHeight="1" x14ac:dyDescent="0.15">
      <c r="I3" s="252"/>
      <c r="J3" s="252"/>
      <c r="K3" s="252"/>
      <c r="W3" s="252"/>
      <c r="X3" s="252"/>
      <c r="Y3" s="252"/>
    </row>
    <row r="4" spans="1:25" ht="18" customHeight="1" x14ac:dyDescent="0.15">
      <c r="A4" s="174" t="s">
        <v>30</v>
      </c>
      <c r="B4" s="173"/>
      <c r="C4" s="173"/>
      <c r="D4" s="173"/>
      <c r="E4" s="1707" t="s">
        <v>49</v>
      </c>
      <c r="F4" s="1710"/>
      <c r="G4" s="1710"/>
      <c r="H4" s="1710"/>
      <c r="I4" s="1707" t="s">
        <v>55</v>
      </c>
      <c r="J4" s="1708"/>
      <c r="K4" s="1708"/>
      <c r="L4" s="1708"/>
      <c r="M4" s="1708"/>
      <c r="W4" s="252"/>
      <c r="X4" s="252"/>
      <c r="Y4" s="252"/>
    </row>
    <row r="5" spans="1:25" ht="33" x14ac:dyDescent="0.15">
      <c r="A5" s="145"/>
      <c r="B5" s="145"/>
      <c r="C5" s="145"/>
      <c r="D5" s="145"/>
      <c r="E5" s="146" t="s">
        <v>20</v>
      </c>
      <c r="F5" s="145" t="s">
        <v>35</v>
      </c>
      <c r="G5" s="145" t="s">
        <v>75</v>
      </c>
      <c r="H5" s="145" t="s">
        <v>74</v>
      </c>
      <c r="I5" s="146" t="s">
        <v>20</v>
      </c>
      <c r="J5" s="145" t="s">
        <v>73</v>
      </c>
      <c r="K5" s="145" t="s">
        <v>72</v>
      </c>
      <c r="L5" s="145" t="s">
        <v>106</v>
      </c>
      <c r="M5" s="145" t="s">
        <v>107</v>
      </c>
      <c r="W5" s="252"/>
      <c r="X5" s="252"/>
      <c r="Y5" s="252"/>
    </row>
    <row r="6" spans="1:25" ht="18" customHeight="1" x14ac:dyDescent="0.15">
      <c r="A6" s="164" t="s">
        <v>10</v>
      </c>
      <c r="B6" s="164"/>
      <c r="C6" s="164"/>
      <c r="D6" s="164"/>
      <c r="E6" s="180" t="e">
        <f>#REF!</f>
        <v>#REF!</v>
      </c>
      <c r="F6" s="169" t="e">
        <f>#REF!</f>
        <v>#REF!</v>
      </c>
      <c r="G6" s="169" t="e">
        <f>#REF!</f>
        <v>#REF!</v>
      </c>
      <c r="H6" s="169" t="e">
        <f>#REF!</f>
        <v>#REF!</v>
      </c>
      <c r="I6" s="180" t="e">
        <f>#REF!</f>
        <v>#REF!</v>
      </c>
      <c r="J6" s="369" t="e">
        <f>#REF!</f>
        <v>#REF!</v>
      </c>
      <c r="K6" s="179" t="e">
        <f>#REF!</f>
        <v>#REF!</v>
      </c>
      <c r="L6" s="169" t="e">
        <f>#REF!</f>
        <v>#REF!</v>
      </c>
      <c r="M6" s="178" t="e">
        <f>#REF!</f>
        <v>#REF!</v>
      </c>
      <c r="W6" s="252"/>
      <c r="X6" s="252"/>
      <c r="Y6" s="252"/>
    </row>
    <row r="7" spans="1:25" ht="18" customHeight="1" x14ac:dyDescent="0.15">
      <c r="A7" s="164"/>
      <c r="B7" s="164"/>
      <c r="C7" s="163" t="s">
        <v>103</v>
      </c>
      <c r="D7" s="163"/>
      <c r="E7" s="194" t="e">
        <f>#REF!</f>
        <v>#REF!</v>
      </c>
      <c r="F7" s="161" t="e">
        <f>#REF!</f>
        <v>#REF!</v>
      </c>
      <c r="G7" s="161" t="e">
        <f>#REF!</f>
        <v>#REF!</v>
      </c>
      <c r="H7" s="161" t="e">
        <f>#REF!</f>
        <v>#REF!</v>
      </c>
      <c r="I7" s="194" t="e">
        <f>#REF!</f>
        <v>#REF!</v>
      </c>
      <c r="J7" s="370" t="e">
        <f>#REF!</f>
        <v>#REF!</v>
      </c>
      <c r="K7" s="193" t="e">
        <f>#REF!</f>
        <v>#REF!</v>
      </c>
      <c r="L7" s="161" t="e">
        <f>#REF!</f>
        <v>#REF!</v>
      </c>
      <c r="M7" s="192" t="e">
        <f>#REF!</f>
        <v>#REF!</v>
      </c>
      <c r="W7" s="252"/>
      <c r="X7" s="252"/>
      <c r="Y7" s="252"/>
    </row>
    <row r="8" spans="1:25" ht="18" customHeight="1" x14ac:dyDescent="0.15">
      <c r="A8" s="164"/>
      <c r="B8" s="164"/>
      <c r="C8" s="163" t="s">
        <v>101</v>
      </c>
      <c r="D8" s="163"/>
      <c r="E8" s="194" t="e">
        <f>#REF!</f>
        <v>#REF!</v>
      </c>
      <c r="F8" s="161" t="e">
        <f>#REF!</f>
        <v>#REF!</v>
      </c>
      <c r="G8" s="161" t="e">
        <f>#REF!</f>
        <v>#REF!</v>
      </c>
      <c r="H8" s="161" t="e">
        <f>#REF!</f>
        <v>#REF!</v>
      </c>
      <c r="I8" s="194" t="e">
        <f>#REF!</f>
        <v>#REF!</v>
      </c>
      <c r="J8" s="370" t="e">
        <f>#REF!</f>
        <v>#REF!</v>
      </c>
      <c r="K8" s="193" t="e">
        <f>#REF!</f>
        <v>#REF!</v>
      </c>
      <c r="L8" s="161" t="e">
        <f>#REF!</f>
        <v>#REF!</v>
      </c>
      <c r="M8" s="192" t="e">
        <f>#REF!</f>
        <v>#REF!</v>
      </c>
      <c r="W8" s="252"/>
      <c r="X8" s="252"/>
      <c r="Y8" s="252"/>
    </row>
    <row r="9" spans="1:25" ht="18" customHeight="1" x14ac:dyDescent="0.15">
      <c r="A9" s="164"/>
      <c r="B9" s="164"/>
      <c r="C9" s="163"/>
      <c r="D9" s="163" t="s">
        <v>99</v>
      </c>
      <c r="E9" s="247" t="e">
        <f>E8/E6</f>
        <v>#REF!</v>
      </c>
      <c r="F9" s="246" t="e">
        <f t="shared" ref="F9:L9" si="0">F8/F6</f>
        <v>#REF!</v>
      </c>
      <c r="G9" s="246" t="e">
        <f t="shared" si="0"/>
        <v>#REF!</v>
      </c>
      <c r="H9" s="246" t="e">
        <f t="shared" si="0"/>
        <v>#REF!</v>
      </c>
      <c r="I9" s="247" t="e">
        <f t="shared" si="0"/>
        <v>#REF!</v>
      </c>
      <c r="J9" s="371" t="e">
        <f>J8/J6</f>
        <v>#REF!</v>
      </c>
      <c r="K9" s="251" t="e">
        <f t="shared" si="0"/>
        <v>#REF!</v>
      </c>
      <c r="L9" s="246" t="e">
        <f t="shared" si="0"/>
        <v>#REF!</v>
      </c>
      <c r="M9" s="250" t="e">
        <f>M8/M6</f>
        <v>#REF!</v>
      </c>
      <c r="W9" s="252"/>
      <c r="X9" s="252"/>
      <c r="Y9" s="252"/>
    </row>
    <row r="10" spans="1:25" ht="18" customHeight="1" thickBot="1" x14ac:dyDescent="0.2">
      <c r="A10" s="164"/>
      <c r="B10" s="164"/>
      <c r="C10" s="163" t="s">
        <v>97</v>
      </c>
      <c r="D10" s="163"/>
      <c r="E10" s="245" t="e">
        <f>#REF!</f>
        <v>#REF!</v>
      </c>
      <c r="F10" s="244" t="e">
        <f>#REF!</f>
        <v>#REF!</v>
      </c>
      <c r="G10" s="244" t="e">
        <f>#REF!</f>
        <v>#REF!</v>
      </c>
      <c r="H10" s="244" t="e">
        <f>#REF!</f>
        <v>#REF!</v>
      </c>
      <c r="I10" s="245" t="e">
        <f>#REF!</f>
        <v>#REF!</v>
      </c>
      <c r="J10" s="372" t="e">
        <f>#REF!</f>
        <v>#REF!</v>
      </c>
      <c r="K10" s="243" t="e">
        <f>#REF!</f>
        <v>#REF!</v>
      </c>
      <c r="L10" s="244" t="e">
        <f>#REF!</f>
        <v>#REF!</v>
      </c>
      <c r="M10" s="242" t="e">
        <f>#REF!</f>
        <v>#REF!</v>
      </c>
      <c r="W10" s="252"/>
      <c r="X10" s="252"/>
      <c r="Y10" s="252"/>
    </row>
    <row r="11" spans="1:25" ht="18" customHeight="1" x14ac:dyDescent="0.15">
      <c r="A11" s="163"/>
      <c r="B11" s="297" t="s">
        <v>62</v>
      </c>
      <c r="C11" s="298"/>
      <c r="D11" s="298"/>
      <c r="E11" s="210" t="e">
        <f>#REF!</f>
        <v>#REF!</v>
      </c>
      <c r="F11" s="209" t="e">
        <f>#REF!</f>
        <v>#REF!</v>
      </c>
      <c r="G11" s="209" t="e">
        <f>#REF!</f>
        <v>#REF!</v>
      </c>
      <c r="H11" s="209" t="e">
        <f>#REF!</f>
        <v>#REF!</v>
      </c>
      <c r="I11" s="210" t="e">
        <f>#REF!</f>
        <v>#REF!</v>
      </c>
      <c r="J11" s="373" t="e">
        <f>#REF!</f>
        <v>#REF!</v>
      </c>
      <c r="K11" s="208" t="e">
        <f>#REF!</f>
        <v>#REF!</v>
      </c>
      <c r="L11" s="209" t="e">
        <f>#REF!</f>
        <v>#REF!</v>
      </c>
      <c r="M11" s="207" t="e">
        <f>#REF!</f>
        <v>#REF!</v>
      </c>
      <c r="P11" s="135"/>
      <c r="Q11" s="460"/>
      <c r="R11" s="135"/>
      <c r="S11" s="135"/>
      <c r="T11" s="135"/>
      <c r="W11" s="252"/>
      <c r="X11" s="252"/>
      <c r="Y11" s="252"/>
    </row>
    <row r="12" spans="1:25" ht="18" customHeight="1" x14ac:dyDescent="0.15">
      <c r="A12" s="299"/>
      <c r="B12" s="300"/>
      <c r="C12" s="462" t="s">
        <v>90</v>
      </c>
      <c r="D12" s="463"/>
      <c r="E12" s="234" t="e">
        <f>#REF!</f>
        <v>#REF!</v>
      </c>
      <c r="F12" s="233" t="e">
        <f>#REF!</f>
        <v>#REF!</v>
      </c>
      <c r="G12" s="233" t="e">
        <f>#REF!</f>
        <v>#REF!</v>
      </c>
      <c r="H12" s="233" t="e">
        <f>#REF!</f>
        <v>#REF!</v>
      </c>
      <c r="I12" s="234" t="e">
        <f>#REF!</f>
        <v>#REF!</v>
      </c>
      <c r="J12" s="374" t="e">
        <f>#REF!</f>
        <v>#REF!</v>
      </c>
      <c r="K12" s="232" t="e">
        <f>#REF!</f>
        <v>#REF!</v>
      </c>
      <c r="L12" s="233" t="e">
        <f>#REF!</f>
        <v>#REF!</v>
      </c>
      <c r="M12" s="231" t="e">
        <f>#REF!</f>
        <v>#REF!</v>
      </c>
      <c r="W12" s="252"/>
      <c r="X12" s="252"/>
      <c r="Y12" s="252"/>
    </row>
    <row r="13" spans="1:25" ht="18" customHeight="1" x14ac:dyDescent="0.15">
      <c r="A13" s="299"/>
      <c r="B13" s="300"/>
      <c r="C13" s="464"/>
      <c r="D13" s="465" t="s">
        <v>23</v>
      </c>
      <c r="E13" s="194" t="e">
        <f>#REF!</f>
        <v>#REF!</v>
      </c>
      <c r="F13" s="161" t="e">
        <f>#REF!</f>
        <v>#REF!</v>
      </c>
      <c r="G13" s="161" t="e">
        <f>#REF!</f>
        <v>#REF!</v>
      </c>
      <c r="H13" s="161" t="e">
        <f>#REF!</f>
        <v>#REF!</v>
      </c>
      <c r="I13" s="194" t="e">
        <f>#REF!</f>
        <v>#REF!</v>
      </c>
      <c r="J13" s="370" t="e">
        <f>#REF!</f>
        <v>#REF!</v>
      </c>
      <c r="K13" s="193" t="e">
        <f>#REF!</f>
        <v>#REF!</v>
      </c>
      <c r="L13" s="161" t="e">
        <f>#REF!</f>
        <v>#REF!</v>
      </c>
      <c r="M13" s="192" t="e">
        <f>#REF!</f>
        <v>#REF!</v>
      </c>
      <c r="W13" s="252"/>
      <c r="X13" s="252"/>
      <c r="Y13" s="252"/>
    </row>
    <row r="14" spans="1:25" ht="18" customHeight="1" x14ac:dyDescent="0.15">
      <c r="A14" s="299"/>
      <c r="B14" s="300"/>
      <c r="C14" s="464"/>
      <c r="D14" s="466" t="s">
        <v>94</v>
      </c>
      <c r="E14" s="194" t="e">
        <f>#REF!</f>
        <v>#REF!</v>
      </c>
      <c r="F14" s="161" t="e">
        <f>#REF!</f>
        <v>#REF!</v>
      </c>
      <c r="G14" s="161" t="e">
        <f>#REF!</f>
        <v>#REF!</v>
      </c>
      <c r="H14" s="161" t="e">
        <f>#REF!</f>
        <v>#REF!</v>
      </c>
      <c r="I14" s="194" t="e">
        <f>#REF!</f>
        <v>#REF!</v>
      </c>
      <c r="J14" s="370" t="e">
        <f>#REF!</f>
        <v>#REF!</v>
      </c>
      <c r="K14" s="193" t="e">
        <f>#REF!</f>
        <v>#REF!</v>
      </c>
      <c r="L14" s="161" t="e">
        <f>#REF!</f>
        <v>#REF!</v>
      </c>
      <c r="M14" s="192" t="e">
        <f>#REF!</f>
        <v>#REF!</v>
      </c>
      <c r="W14" s="252"/>
      <c r="X14" s="252"/>
      <c r="Y14" s="252"/>
    </row>
    <row r="15" spans="1:25" ht="18" customHeight="1" x14ac:dyDescent="0.15">
      <c r="A15" s="163"/>
      <c r="B15" s="300"/>
      <c r="C15" s="462" t="s">
        <v>88</v>
      </c>
      <c r="D15" s="463"/>
      <c r="E15" s="234" t="e">
        <f>#REF!</f>
        <v>#REF!</v>
      </c>
      <c r="F15" s="233" t="e">
        <f>#REF!</f>
        <v>#REF!</v>
      </c>
      <c r="G15" s="233" t="e">
        <f>#REF!</f>
        <v>#REF!</v>
      </c>
      <c r="H15" s="233" t="e">
        <f>#REF!</f>
        <v>#REF!</v>
      </c>
      <c r="I15" s="234" t="e">
        <f>#REF!</f>
        <v>#REF!</v>
      </c>
      <c r="J15" s="374" t="e">
        <f>#REF!</f>
        <v>#REF!</v>
      </c>
      <c r="K15" s="232" t="e">
        <f>#REF!</f>
        <v>#REF!</v>
      </c>
      <c r="L15" s="233" t="e">
        <f>#REF!</f>
        <v>#REF!</v>
      </c>
      <c r="M15" s="231" t="e">
        <f>#REF!</f>
        <v>#REF!</v>
      </c>
      <c r="W15" s="252"/>
      <c r="X15" s="252"/>
      <c r="Y15" s="252"/>
    </row>
    <row r="16" spans="1:25" ht="18" customHeight="1" x14ac:dyDescent="0.15">
      <c r="A16" s="299"/>
      <c r="B16" s="300"/>
      <c r="C16" s="464"/>
      <c r="D16" s="465" t="s">
        <v>23</v>
      </c>
      <c r="E16" s="194" t="e">
        <f>#REF!</f>
        <v>#REF!</v>
      </c>
      <c r="F16" s="161" t="e">
        <f>#REF!</f>
        <v>#REF!</v>
      </c>
      <c r="G16" s="161" t="e">
        <f>#REF!</f>
        <v>#REF!</v>
      </c>
      <c r="H16" s="161" t="e">
        <f>#REF!</f>
        <v>#REF!</v>
      </c>
      <c r="I16" s="194" t="e">
        <f>#REF!</f>
        <v>#REF!</v>
      </c>
      <c r="J16" s="370" t="e">
        <f>#REF!</f>
        <v>#REF!</v>
      </c>
      <c r="K16" s="193" t="e">
        <f>#REF!</f>
        <v>#REF!</v>
      </c>
      <c r="L16" s="161" t="e">
        <f>#REF!</f>
        <v>#REF!</v>
      </c>
      <c r="M16" s="192" t="e">
        <f>#REF!</f>
        <v>#REF!</v>
      </c>
      <c r="W16" s="252"/>
      <c r="X16" s="252"/>
      <c r="Y16" s="252"/>
    </row>
    <row r="17" spans="1:25" ht="18" customHeight="1" x14ac:dyDescent="0.15">
      <c r="A17" s="299"/>
      <c r="B17" s="300"/>
      <c r="C17" s="464"/>
      <c r="D17" s="466" t="s">
        <v>94</v>
      </c>
      <c r="E17" s="194" t="e">
        <f>#REF!</f>
        <v>#REF!</v>
      </c>
      <c r="F17" s="161" t="e">
        <f>#REF!</f>
        <v>#REF!</v>
      </c>
      <c r="G17" s="161" t="e">
        <f>#REF!</f>
        <v>#REF!</v>
      </c>
      <c r="H17" s="161" t="e">
        <f>#REF!</f>
        <v>#REF!</v>
      </c>
      <c r="I17" s="194" t="e">
        <f>#REF!</f>
        <v>#REF!</v>
      </c>
      <c r="J17" s="370" t="e">
        <f>#REF!</f>
        <v>#REF!</v>
      </c>
      <c r="K17" s="193" t="e">
        <f>#REF!</f>
        <v>#REF!</v>
      </c>
      <c r="L17" s="161" t="e">
        <f>#REF!</f>
        <v>#REF!</v>
      </c>
      <c r="M17" s="192" t="e">
        <f>#REF!</f>
        <v>#REF!</v>
      </c>
      <c r="W17" s="252"/>
      <c r="X17" s="252"/>
      <c r="Y17" s="252"/>
    </row>
    <row r="18" spans="1:25" ht="18" customHeight="1" x14ac:dyDescent="0.15">
      <c r="A18" s="299"/>
      <c r="B18" s="300"/>
      <c r="C18" s="462" t="s">
        <v>26</v>
      </c>
      <c r="D18" s="463"/>
      <c r="E18" s="234" t="e">
        <f>#REF!</f>
        <v>#REF!</v>
      </c>
      <c r="F18" s="233" t="e">
        <f>#REF!</f>
        <v>#REF!</v>
      </c>
      <c r="G18" s="233" t="e">
        <f>#REF!</f>
        <v>#REF!</v>
      </c>
      <c r="H18" s="233" t="e">
        <f>#REF!</f>
        <v>#REF!</v>
      </c>
      <c r="I18" s="234" t="e">
        <f>#REF!</f>
        <v>#REF!</v>
      </c>
      <c r="J18" s="374" t="e">
        <f>#REF!</f>
        <v>#REF!</v>
      </c>
      <c r="K18" s="232" t="e">
        <f>#REF!</f>
        <v>#REF!</v>
      </c>
      <c r="L18" s="233" t="e">
        <f>#REF!</f>
        <v>#REF!</v>
      </c>
      <c r="M18" s="231" t="e">
        <f>#REF!</f>
        <v>#REF!</v>
      </c>
      <c r="W18" s="252"/>
      <c r="X18" s="252"/>
      <c r="Y18" s="252"/>
    </row>
    <row r="19" spans="1:25" ht="18" customHeight="1" x14ac:dyDescent="0.15">
      <c r="A19" s="299"/>
      <c r="B19" s="300"/>
      <c r="C19" s="464"/>
      <c r="D19" s="465" t="s">
        <v>23</v>
      </c>
      <c r="E19" s="194" t="e">
        <f>#REF!</f>
        <v>#REF!</v>
      </c>
      <c r="F19" s="161" t="e">
        <f>#REF!</f>
        <v>#REF!</v>
      </c>
      <c r="G19" s="161" t="e">
        <f>#REF!</f>
        <v>#REF!</v>
      </c>
      <c r="H19" s="161" t="e">
        <f>#REF!</f>
        <v>#REF!</v>
      </c>
      <c r="I19" s="194" t="e">
        <f>#REF!</f>
        <v>#REF!</v>
      </c>
      <c r="J19" s="370" t="e">
        <f>#REF!</f>
        <v>#REF!</v>
      </c>
      <c r="K19" s="193" t="e">
        <f>#REF!</f>
        <v>#REF!</v>
      </c>
      <c r="L19" s="161" t="e">
        <f>#REF!</f>
        <v>#REF!</v>
      </c>
      <c r="M19" s="192" t="e">
        <f>#REF!</f>
        <v>#REF!</v>
      </c>
      <c r="W19" s="252"/>
      <c r="X19" s="252"/>
      <c r="Y19" s="252"/>
    </row>
    <row r="20" spans="1:25" ht="18" customHeight="1" x14ac:dyDescent="0.15">
      <c r="A20" s="299"/>
      <c r="B20" s="300"/>
      <c r="C20" s="467"/>
      <c r="D20" s="468" t="s">
        <v>94</v>
      </c>
      <c r="E20" s="226" t="e">
        <f>#REF!</f>
        <v>#REF!</v>
      </c>
      <c r="F20" s="225" t="e">
        <f>#REF!</f>
        <v>#REF!</v>
      </c>
      <c r="G20" s="225" t="e">
        <f>#REF!</f>
        <v>#REF!</v>
      </c>
      <c r="H20" s="225" t="e">
        <f>#REF!</f>
        <v>#REF!</v>
      </c>
      <c r="I20" s="226" t="e">
        <f>#REF!</f>
        <v>#REF!</v>
      </c>
      <c r="J20" s="375" t="e">
        <f>#REF!</f>
        <v>#REF!</v>
      </c>
      <c r="K20" s="224" t="e">
        <f>#REF!</f>
        <v>#REF!</v>
      </c>
      <c r="L20" s="225" t="e">
        <f>#REF!</f>
        <v>#REF!</v>
      </c>
      <c r="M20" s="223" t="e">
        <f>#REF!</f>
        <v>#REF!</v>
      </c>
      <c r="W20" s="252"/>
      <c r="X20" s="252"/>
      <c r="Y20" s="252"/>
    </row>
    <row r="21" spans="1:25" ht="18" customHeight="1" x14ac:dyDescent="0.15">
      <c r="A21" s="299"/>
      <c r="B21" s="300"/>
      <c r="C21" s="469" t="s">
        <v>45</v>
      </c>
      <c r="D21" s="470"/>
      <c r="E21" s="471" t="e">
        <f>#REF!</f>
        <v>#REF!</v>
      </c>
      <c r="F21" s="472" t="e">
        <f>#REF!</f>
        <v>#REF!</v>
      </c>
      <c r="G21" s="472" t="e">
        <f>#REF!</f>
        <v>#REF!</v>
      </c>
      <c r="H21" s="472" t="e">
        <f>#REF!</f>
        <v>#REF!</v>
      </c>
      <c r="I21" s="471" t="e">
        <f>#REF!</f>
        <v>#REF!</v>
      </c>
      <c r="J21" s="473" t="e">
        <f>#REF!</f>
        <v>#REF!</v>
      </c>
      <c r="K21" s="474" t="e">
        <f>#REF!</f>
        <v>#REF!</v>
      </c>
      <c r="L21" s="472" t="e">
        <f>#REF!</f>
        <v>#REF!</v>
      </c>
      <c r="M21" s="475" t="e">
        <f>#REF!</f>
        <v>#REF!</v>
      </c>
      <c r="W21" s="252"/>
      <c r="X21" s="252"/>
      <c r="Y21" s="252"/>
    </row>
    <row r="22" spans="1:25" ht="18" customHeight="1" x14ac:dyDescent="0.15">
      <c r="A22" s="299"/>
      <c r="B22" s="300"/>
      <c r="C22" s="469" t="s">
        <v>46</v>
      </c>
      <c r="D22" s="470"/>
      <c r="E22" s="471" t="e">
        <f>#REF!</f>
        <v>#REF!</v>
      </c>
      <c r="F22" s="472" t="e">
        <f>#REF!</f>
        <v>#REF!</v>
      </c>
      <c r="G22" s="472" t="e">
        <f>#REF!</f>
        <v>#REF!</v>
      </c>
      <c r="H22" s="472" t="e">
        <f>#REF!</f>
        <v>#REF!</v>
      </c>
      <c r="I22" s="471" t="e">
        <f>#REF!</f>
        <v>#REF!</v>
      </c>
      <c r="J22" s="473" t="e">
        <f>#REF!</f>
        <v>#REF!</v>
      </c>
      <c r="K22" s="474" t="e">
        <f>#REF!</f>
        <v>#REF!</v>
      </c>
      <c r="L22" s="472" t="e">
        <f>#REF!</f>
        <v>#REF!</v>
      </c>
      <c r="M22" s="475" t="e">
        <f>#REF!</f>
        <v>#REF!</v>
      </c>
      <c r="W22" s="252"/>
      <c r="X22" s="252"/>
      <c r="Y22" s="252"/>
    </row>
    <row r="23" spans="1:25" ht="18" customHeight="1" thickBot="1" x14ac:dyDescent="0.2">
      <c r="A23" s="299"/>
      <c r="B23" s="300"/>
      <c r="C23" s="302" t="s">
        <v>64</v>
      </c>
      <c r="D23" s="303"/>
      <c r="E23" s="218" t="e">
        <f>#REF!</f>
        <v>#REF!</v>
      </c>
      <c r="F23" s="217" t="e">
        <f>#REF!</f>
        <v>#REF!</v>
      </c>
      <c r="G23" s="217" t="e">
        <f>#REF!</f>
        <v>#REF!</v>
      </c>
      <c r="H23" s="217" t="e">
        <f>#REF!</f>
        <v>#REF!</v>
      </c>
      <c r="I23" s="218" t="e">
        <f>#REF!</f>
        <v>#REF!</v>
      </c>
      <c r="J23" s="376" t="e">
        <f>#REF!</f>
        <v>#REF!</v>
      </c>
      <c r="K23" s="216" t="e">
        <f>#REF!</f>
        <v>#REF!</v>
      </c>
      <c r="L23" s="217" t="e">
        <f>#REF!</f>
        <v>#REF!</v>
      </c>
      <c r="M23" s="215" t="e">
        <f>#REF!</f>
        <v>#REF!</v>
      </c>
      <c r="W23" s="252"/>
      <c r="X23" s="252"/>
      <c r="Y23" s="252"/>
    </row>
    <row r="24" spans="1:25" ht="18" customHeight="1" x14ac:dyDescent="0.15">
      <c r="A24" s="299"/>
      <c r="B24" s="304" t="s">
        <v>91</v>
      </c>
      <c r="C24" s="305"/>
      <c r="D24" s="305"/>
      <c r="E24" s="210" t="e">
        <f>#REF!</f>
        <v>#REF!</v>
      </c>
      <c r="F24" s="209" t="e">
        <f>#REF!</f>
        <v>#REF!</v>
      </c>
      <c r="G24" s="209" t="e">
        <f>#REF!</f>
        <v>#REF!</v>
      </c>
      <c r="H24" s="209" t="e">
        <f>#REF!</f>
        <v>#REF!</v>
      </c>
      <c r="I24" s="210" t="e">
        <f>#REF!</f>
        <v>#REF!</v>
      </c>
      <c r="J24" s="373" t="e">
        <f>#REF!</f>
        <v>#REF!</v>
      </c>
      <c r="K24" s="208" t="e">
        <f>#REF!</f>
        <v>#REF!</v>
      </c>
      <c r="L24" s="209" t="e">
        <f>#REF!</f>
        <v>#REF!</v>
      </c>
      <c r="M24" s="207" t="e">
        <f>#REF!</f>
        <v>#REF!</v>
      </c>
      <c r="W24" s="252"/>
      <c r="X24" s="252"/>
      <c r="Y24" s="252"/>
    </row>
    <row r="25" spans="1:25" ht="18" customHeight="1" x14ac:dyDescent="0.15">
      <c r="A25" s="299"/>
      <c r="B25" s="300"/>
      <c r="C25" s="306" t="s">
        <v>90</v>
      </c>
      <c r="D25" s="307"/>
      <c r="E25" s="202" t="e">
        <f>#REF!</f>
        <v>#REF!</v>
      </c>
      <c r="F25" s="201" t="e">
        <f>#REF!</f>
        <v>#REF!</v>
      </c>
      <c r="G25" s="201" t="e">
        <f>#REF!</f>
        <v>#REF!</v>
      </c>
      <c r="H25" s="201" t="e">
        <f>#REF!</f>
        <v>#REF!</v>
      </c>
      <c r="I25" s="202" t="e">
        <f>#REF!</f>
        <v>#REF!</v>
      </c>
      <c r="J25" s="377" t="e">
        <f>#REF!</f>
        <v>#REF!</v>
      </c>
      <c r="K25" s="200" t="e">
        <f>#REF!</f>
        <v>#REF!</v>
      </c>
      <c r="L25" s="201" t="e">
        <f>#REF!</f>
        <v>#REF!</v>
      </c>
      <c r="M25" s="199" t="e">
        <f>#REF!</f>
        <v>#REF!</v>
      </c>
      <c r="W25" s="252"/>
      <c r="X25" s="252"/>
      <c r="Y25" s="252"/>
    </row>
    <row r="26" spans="1:25" ht="18" customHeight="1" x14ac:dyDescent="0.15">
      <c r="A26" s="163"/>
      <c r="B26" s="300"/>
      <c r="C26" s="301" t="s">
        <v>88</v>
      </c>
      <c r="D26" s="163"/>
      <c r="E26" s="194" t="e">
        <f>#REF!</f>
        <v>#REF!</v>
      </c>
      <c r="F26" s="161" t="e">
        <f>#REF!</f>
        <v>#REF!</v>
      </c>
      <c r="G26" s="161" t="e">
        <f>#REF!</f>
        <v>#REF!</v>
      </c>
      <c r="H26" s="161" t="e">
        <f>#REF!</f>
        <v>#REF!</v>
      </c>
      <c r="I26" s="194" t="e">
        <f>#REF!</f>
        <v>#REF!</v>
      </c>
      <c r="J26" s="370" t="e">
        <f>#REF!</f>
        <v>#REF!</v>
      </c>
      <c r="K26" s="193" t="e">
        <f>#REF!</f>
        <v>#REF!</v>
      </c>
      <c r="L26" s="161" t="e">
        <f>#REF!</f>
        <v>#REF!</v>
      </c>
      <c r="M26" s="192" t="e">
        <f>#REF!</f>
        <v>#REF!</v>
      </c>
      <c r="W26" s="252"/>
      <c r="X26" s="252"/>
      <c r="Y26" s="252"/>
    </row>
    <row r="27" spans="1:25" ht="18" customHeight="1" thickBot="1" x14ac:dyDescent="0.2">
      <c r="A27" s="299"/>
      <c r="B27" s="308"/>
      <c r="C27" s="309" t="s">
        <v>26</v>
      </c>
      <c r="D27" s="310"/>
      <c r="E27" s="188" t="e">
        <f>#REF!</f>
        <v>#REF!</v>
      </c>
      <c r="F27" s="187" t="e">
        <f>#REF!</f>
        <v>#REF!</v>
      </c>
      <c r="G27" s="187" t="e">
        <f>#REF!</f>
        <v>#REF!</v>
      </c>
      <c r="H27" s="187" t="e">
        <f>#REF!</f>
        <v>#REF!</v>
      </c>
      <c r="I27" s="188" t="e">
        <f>#REF!</f>
        <v>#REF!</v>
      </c>
      <c r="J27" s="378" t="e">
        <f>#REF!</f>
        <v>#REF!</v>
      </c>
      <c r="K27" s="186" t="e">
        <f>#REF!</f>
        <v>#REF!</v>
      </c>
      <c r="L27" s="187" t="e">
        <f>#REF!</f>
        <v>#REF!</v>
      </c>
      <c r="M27" s="185" t="e">
        <f>#REF!</f>
        <v>#REF!</v>
      </c>
      <c r="W27" s="252"/>
      <c r="X27" s="252"/>
      <c r="Y27" s="252"/>
    </row>
    <row r="28" spans="1:25" ht="18" customHeight="1" x14ac:dyDescent="0.15">
      <c r="A28" s="311"/>
      <c r="B28" s="312" t="s">
        <v>17</v>
      </c>
      <c r="C28" s="311"/>
      <c r="D28" s="311"/>
      <c r="E28" s="180" t="e">
        <f>#REF!</f>
        <v>#REF!</v>
      </c>
      <c r="F28" s="169" t="e">
        <f>#REF!</f>
        <v>#REF!</v>
      </c>
      <c r="G28" s="169" t="e">
        <f>#REF!</f>
        <v>#REF!</v>
      </c>
      <c r="H28" s="169" t="e">
        <f>#REF!</f>
        <v>#REF!</v>
      </c>
      <c r="I28" s="180" t="e">
        <f>#REF!</f>
        <v>#REF!</v>
      </c>
      <c r="J28" s="369" t="e">
        <f>#REF!</f>
        <v>#REF!</v>
      </c>
      <c r="K28" s="179" t="e">
        <f>#REF!</f>
        <v>#REF!</v>
      </c>
      <c r="L28" s="169" t="e">
        <f>#REF!</f>
        <v>#REF!</v>
      </c>
      <c r="M28" s="178" t="e">
        <f>#REF!</f>
        <v>#REF!</v>
      </c>
      <c r="W28" s="252"/>
      <c r="X28" s="252"/>
      <c r="Y28" s="252"/>
    </row>
    <row r="29" spans="1:25" ht="18" customHeight="1" x14ac:dyDescent="0.15">
      <c r="A29" s="148"/>
      <c r="B29" s="148"/>
      <c r="C29" s="148"/>
      <c r="D29" s="148"/>
      <c r="E29" s="148"/>
      <c r="F29" s="148"/>
      <c r="G29" s="148"/>
      <c r="H29" s="148"/>
      <c r="I29" s="148"/>
      <c r="J29" s="148"/>
      <c r="K29" s="148"/>
      <c r="L29" s="148"/>
      <c r="M29" s="148"/>
      <c r="W29" s="252"/>
      <c r="X29" s="252"/>
      <c r="Y29" s="252"/>
    </row>
    <row r="30" spans="1:25" ht="18" customHeight="1" x14ac:dyDescent="0.15">
      <c r="A30" s="148"/>
      <c r="B30" s="148"/>
      <c r="C30" s="148"/>
      <c r="D30" s="148"/>
      <c r="E30" s="148"/>
      <c r="F30" s="148"/>
      <c r="G30" s="148"/>
      <c r="H30" s="148"/>
      <c r="I30" s="148"/>
      <c r="J30" s="148"/>
      <c r="K30" s="148"/>
      <c r="L30" s="148"/>
      <c r="M30" s="148"/>
      <c r="W30" s="252"/>
      <c r="X30" s="252"/>
      <c r="Y30" s="252"/>
    </row>
    <row r="31" spans="1:25" ht="18" customHeight="1" x14ac:dyDescent="0.15">
      <c r="A31" s="174" t="s">
        <v>30</v>
      </c>
      <c r="B31" s="173"/>
      <c r="C31" s="173"/>
      <c r="D31" s="173"/>
      <c r="E31" s="1707" t="s">
        <v>49</v>
      </c>
      <c r="F31" s="1710"/>
      <c r="G31" s="1710"/>
      <c r="H31" s="1710"/>
      <c r="I31" s="1707" t="s">
        <v>55</v>
      </c>
      <c r="J31" s="1708"/>
      <c r="K31" s="1708"/>
      <c r="L31" s="1708"/>
      <c r="M31" s="1708"/>
      <c r="W31" s="252"/>
      <c r="X31" s="252"/>
      <c r="Y31" s="252"/>
    </row>
    <row r="32" spans="1:25" ht="33" x14ac:dyDescent="0.15">
      <c r="A32" s="145"/>
      <c r="B32" s="145"/>
      <c r="C32" s="145"/>
      <c r="D32" s="145"/>
      <c r="E32" s="146" t="s">
        <v>20</v>
      </c>
      <c r="F32" s="145" t="s">
        <v>35</v>
      </c>
      <c r="G32" s="145" t="s">
        <v>75</v>
      </c>
      <c r="H32" s="145" t="s">
        <v>74</v>
      </c>
      <c r="I32" s="146" t="s">
        <v>20</v>
      </c>
      <c r="J32" s="145" t="s">
        <v>73</v>
      </c>
      <c r="K32" s="145" t="s">
        <v>72</v>
      </c>
      <c r="L32" s="145" t="s">
        <v>106</v>
      </c>
      <c r="M32" s="145" t="s">
        <v>107</v>
      </c>
      <c r="W32" s="252"/>
      <c r="X32" s="252"/>
      <c r="Y32" s="252"/>
    </row>
    <row r="33" spans="1:28" ht="18" customHeight="1" x14ac:dyDescent="0.15">
      <c r="A33" s="164" t="s">
        <v>10</v>
      </c>
      <c r="B33" s="164"/>
      <c r="C33" s="164"/>
      <c r="D33" s="170"/>
      <c r="E33" s="169" t="e">
        <f>#REF!</f>
        <v>#REF!</v>
      </c>
      <c r="F33" s="169" t="e">
        <f>#REF!</f>
        <v>#REF!</v>
      </c>
      <c r="G33" s="169" t="e">
        <f>#REF!</f>
        <v>#REF!</v>
      </c>
      <c r="H33" s="168" t="e">
        <f>#REF!</f>
        <v>#REF!</v>
      </c>
      <c r="I33" s="384" t="e">
        <f>#REF!</f>
        <v>#REF!</v>
      </c>
      <c r="J33" s="379" t="e">
        <f>#REF!</f>
        <v>#REF!</v>
      </c>
      <c r="K33" s="167">
        <v>342.53219409000002</v>
      </c>
      <c r="L33" s="399" t="e">
        <f>#REF!</f>
        <v>#REF!</v>
      </c>
      <c r="M33" s="166" t="e">
        <f>#REF!</f>
        <v>#REF!</v>
      </c>
      <c r="W33" s="252"/>
      <c r="X33" s="252"/>
      <c r="Y33" s="252"/>
    </row>
    <row r="34" spans="1:28" ht="18" customHeight="1" x14ac:dyDescent="0.15">
      <c r="A34" s="164"/>
      <c r="B34" s="163" t="s">
        <v>85</v>
      </c>
      <c r="C34" s="163"/>
      <c r="D34" s="162"/>
      <c r="E34" s="161" t="e">
        <f>#REF!</f>
        <v>#REF!</v>
      </c>
      <c r="F34" s="161" t="e">
        <f>#REF!</f>
        <v>#REF!</v>
      </c>
      <c r="G34" s="161" t="e">
        <f>#REF!</f>
        <v>#REF!</v>
      </c>
      <c r="H34" s="160" t="e">
        <f>#REF!</f>
        <v>#REF!</v>
      </c>
      <c r="I34" s="385" t="e">
        <f>#REF!</f>
        <v>#REF!</v>
      </c>
      <c r="J34" s="380" t="e">
        <f>#REF!</f>
        <v>#REF!</v>
      </c>
      <c r="K34" s="159">
        <v>342.53219409000002</v>
      </c>
      <c r="L34" s="400" t="e">
        <f>#REF!</f>
        <v>#REF!</v>
      </c>
      <c r="M34" s="158" t="e">
        <f>#REF!</f>
        <v>#REF!</v>
      </c>
      <c r="W34" s="252"/>
      <c r="X34" s="252"/>
      <c r="Y34" s="252"/>
    </row>
    <row r="35" spans="1:28" ht="18" customHeight="1" x14ac:dyDescent="0.15">
      <c r="A35" s="164"/>
      <c r="B35" s="163" t="s">
        <v>83</v>
      </c>
      <c r="C35" s="163"/>
      <c r="D35" s="162"/>
      <c r="E35" s="161" t="e">
        <f>#REF!</f>
        <v>#REF!</v>
      </c>
      <c r="F35" s="161" t="e">
        <f>#REF!</f>
        <v>#REF!</v>
      </c>
      <c r="G35" s="161" t="e">
        <f>#REF!</f>
        <v>#REF!</v>
      </c>
      <c r="H35" s="160" t="e">
        <f>#REF!</f>
        <v>#REF!</v>
      </c>
      <c r="I35" s="385" t="e">
        <f>#REF!</f>
        <v>#REF!</v>
      </c>
      <c r="J35" s="380" t="e">
        <f>#REF!</f>
        <v>#REF!</v>
      </c>
      <c r="K35" s="159">
        <v>342.53219409000002</v>
      </c>
      <c r="L35" s="400" t="e">
        <f>#REF!</f>
        <v>#REF!</v>
      </c>
      <c r="M35" s="158" t="e">
        <f>#REF!</f>
        <v>#REF!</v>
      </c>
      <c r="W35" s="252"/>
      <c r="X35" s="252"/>
      <c r="Y35" s="252"/>
    </row>
    <row r="36" spans="1:28" ht="18" customHeight="1" x14ac:dyDescent="0.15">
      <c r="A36" s="164"/>
      <c r="B36" s="163" t="s">
        <v>81</v>
      </c>
      <c r="C36" s="163"/>
      <c r="D36" s="162"/>
      <c r="E36" s="161" t="e">
        <f>#REF!</f>
        <v>#REF!</v>
      </c>
      <c r="F36" s="161" t="e">
        <f>#REF!</f>
        <v>#REF!</v>
      </c>
      <c r="G36" s="161" t="e">
        <f>#REF!</f>
        <v>#REF!</v>
      </c>
      <c r="H36" s="160" t="e">
        <f>#REF!</f>
        <v>#REF!</v>
      </c>
      <c r="I36" s="385" t="e">
        <f>#REF!</f>
        <v>#REF!</v>
      </c>
      <c r="J36" s="380" t="e">
        <f>#REF!</f>
        <v>#REF!</v>
      </c>
      <c r="K36" s="159">
        <v>342.53219409000002</v>
      </c>
      <c r="L36" s="400" t="e">
        <f>#REF!</f>
        <v>#REF!</v>
      </c>
      <c r="M36" s="158" t="e">
        <f>#REF!</f>
        <v>#REF!</v>
      </c>
      <c r="W36" s="252"/>
      <c r="X36" s="252"/>
      <c r="Y36" s="252"/>
    </row>
    <row r="37" spans="1:28" ht="18" customHeight="1" x14ac:dyDescent="0.15">
      <c r="A37" s="154"/>
      <c r="B37" s="153" t="s">
        <v>79</v>
      </c>
      <c r="C37" s="153"/>
      <c r="D37" s="152"/>
      <c r="E37" s="333" t="e">
        <f>#REF!</f>
        <v>#REF!</v>
      </c>
      <c r="F37" s="333" t="e">
        <f>#REF!</f>
        <v>#REF!</v>
      </c>
      <c r="G37" s="333" t="e">
        <f>#REF!</f>
        <v>#REF!</v>
      </c>
      <c r="H37" s="334" t="e">
        <f>#REF!</f>
        <v>#REF!</v>
      </c>
      <c r="I37" s="386" t="e">
        <f>#REF!</f>
        <v>#REF!</v>
      </c>
      <c r="J37" s="381" t="e">
        <f>#REF!</f>
        <v>#REF!</v>
      </c>
      <c r="K37" s="151">
        <v>342.53219409000002</v>
      </c>
      <c r="L37" s="401" t="e">
        <f>#REF!</f>
        <v>#REF!</v>
      </c>
      <c r="M37" s="150" t="e">
        <f>#REF!</f>
        <v>#REF!</v>
      </c>
      <c r="W37" s="252"/>
      <c r="X37" s="252"/>
      <c r="Y37" s="252"/>
    </row>
    <row r="38" spans="1:28" ht="18" customHeight="1" x14ac:dyDescent="0.15">
      <c r="A38" s="148"/>
      <c r="B38" s="148"/>
      <c r="C38" s="148"/>
      <c r="D38" s="148"/>
      <c r="E38" s="148"/>
      <c r="F38" s="148"/>
      <c r="G38" s="148"/>
      <c r="H38" s="148"/>
      <c r="I38" s="163"/>
      <c r="J38" s="148"/>
      <c r="K38" s="148"/>
      <c r="L38" s="148"/>
      <c r="M38" s="148"/>
      <c r="W38" s="252"/>
      <c r="X38" s="252"/>
      <c r="Y38" s="252"/>
    </row>
    <row r="39" spans="1:28" ht="18" customHeight="1" x14ac:dyDescent="0.15">
      <c r="A39" s="148"/>
      <c r="B39" s="148"/>
      <c r="C39" s="148"/>
      <c r="D39" s="148"/>
      <c r="E39" s="148"/>
      <c r="F39" s="148"/>
      <c r="G39" s="148"/>
      <c r="H39" s="148"/>
      <c r="I39" s="148"/>
      <c r="J39" s="148"/>
      <c r="K39" s="148"/>
      <c r="L39" s="148"/>
      <c r="M39" s="148"/>
      <c r="W39" s="252"/>
      <c r="X39" s="252"/>
      <c r="Y39" s="252"/>
    </row>
    <row r="40" spans="1:28" s="137" customFormat="1" ht="19.5" x14ac:dyDescent="0.15">
      <c r="A40" s="1699"/>
      <c r="B40" s="1699"/>
      <c r="C40" s="1699"/>
      <c r="D40" s="1700"/>
      <c r="E40" s="1707" t="s">
        <v>49</v>
      </c>
      <c r="F40" s="1710"/>
      <c r="G40" s="1710"/>
      <c r="H40" s="1710"/>
      <c r="I40" s="1707" t="s">
        <v>55</v>
      </c>
      <c r="J40" s="1708"/>
      <c r="K40" s="1708"/>
      <c r="L40" s="1708"/>
      <c r="M40" s="1708"/>
      <c r="O40" s="133"/>
      <c r="P40" s="133"/>
      <c r="Q40" s="133"/>
      <c r="R40" s="133"/>
      <c r="S40" s="133"/>
      <c r="T40" s="133"/>
      <c r="U40" s="133"/>
      <c r="V40" s="133"/>
      <c r="W40" s="252"/>
      <c r="X40" s="252"/>
      <c r="Y40" s="252"/>
      <c r="Z40" s="133"/>
      <c r="AA40" s="133"/>
    </row>
    <row r="41" spans="1:28" s="137" customFormat="1" ht="33" x14ac:dyDescent="0.15">
      <c r="A41" s="1699"/>
      <c r="B41" s="1699"/>
      <c r="C41" s="1699"/>
      <c r="D41" s="1700"/>
      <c r="E41" s="146" t="s">
        <v>20</v>
      </c>
      <c r="F41" s="145" t="s">
        <v>35</v>
      </c>
      <c r="G41" s="145" t="s">
        <v>75</v>
      </c>
      <c r="H41" s="145" t="s">
        <v>74</v>
      </c>
      <c r="I41" s="146" t="s">
        <v>20</v>
      </c>
      <c r="J41" s="145" t="s">
        <v>73</v>
      </c>
      <c r="K41" s="145" t="s">
        <v>72</v>
      </c>
      <c r="L41" s="145" t="s">
        <v>106</v>
      </c>
      <c r="M41" s="145" t="s">
        <v>107</v>
      </c>
      <c r="O41" s="133"/>
      <c r="P41" s="133"/>
      <c r="Q41" s="133"/>
      <c r="R41" s="133"/>
      <c r="S41" s="133"/>
      <c r="T41" s="133"/>
      <c r="U41" s="133"/>
      <c r="V41" s="133"/>
      <c r="W41" s="252"/>
      <c r="X41" s="252"/>
      <c r="Y41" s="252"/>
      <c r="Z41" s="133"/>
      <c r="AA41" s="133"/>
    </row>
    <row r="42" spans="1:28" s="137" customFormat="1" ht="19.5" x14ac:dyDescent="0.15">
      <c r="A42" s="1701" t="s">
        <v>70</v>
      </c>
      <c r="B42" s="1701"/>
      <c r="C42" s="1701"/>
      <c r="D42" s="1702"/>
      <c r="E42" s="335" t="e">
        <f>#REF!</f>
        <v>#REF!</v>
      </c>
      <c r="F42" s="336" t="e">
        <f>#REF!</f>
        <v>#REF!</v>
      </c>
      <c r="G42" s="336" t="e">
        <f>#REF!</f>
        <v>#REF!</v>
      </c>
      <c r="H42" s="337" t="e">
        <f>#REF!</f>
        <v>#REF!</v>
      </c>
      <c r="I42" s="335" t="e">
        <f>#REF!</f>
        <v>#REF!</v>
      </c>
      <c r="J42" s="382" t="e">
        <f>#REF!</f>
        <v>#REF!</v>
      </c>
      <c r="K42" s="141">
        <v>4</v>
      </c>
      <c r="L42" s="336" t="e">
        <f>#REF!</f>
        <v>#REF!</v>
      </c>
      <c r="M42" s="140" t="e">
        <f>#REF!</f>
        <v>#REF!</v>
      </c>
      <c r="O42" s="133"/>
      <c r="P42" s="133"/>
      <c r="Q42" s="133"/>
      <c r="R42" s="133"/>
      <c r="S42" s="133"/>
      <c r="T42" s="133"/>
      <c r="U42" s="133"/>
      <c r="V42" s="133"/>
      <c r="W42" s="252"/>
      <c r="X42" s="252"/>
      <c r="Y42" s="252"/>
      <c r="Z42" s="133"/>
      <c r="AA42" s="133"/>
    </row>
    <row r="43" spans="1:28" s="137" customFormat="1" ht="19.5" x14ac:dyDescent="0.15">
      <c r="A43" s="1701" t="s">
        <v>68</v>
      </c>
      <c r="B43" s="1701"/>
      <c r="C43" s="1701"/>
      <c r="D43" s="1702"/>
      <c r="E43" s="335" t="e">
        <f>#REF!</f>
        <v>#REF!</v>
      </c>
      <c r="F43" s="336" t="e">
        <f>#REF!</f>
        <v>#REF!</v>
      </c>
      <c r="G43" s="336" t="e">
        <f>#REF!</f>
        <v>#REF!</v>
      </c>
      <c r="H43" s="337" t="e">
        <f>#REF!</f>
        <v>#REF!</v>
      </c>
      <c r="I43" s="335" t="e">
        <f>#REF!</f>
        <v>#REF!</v>
      </c>
      <c r="J43" s="382" t="e">
        <f>#REF!</f>
        <v>#REF!</v>
      </c>
      <c r="K43" s="141">
        <v>4</v>
      </c>
      <c r="L43" s="336" t="e">
        <f>#REF!</f>
        <v>#REF!</v>
      </c>
      <c r="M43" s="140" t="e">
        <f>#REF!</f>
        <v>#REF!</v>
      </c>
      <c r="O43" s="133"/>
      <c r="P43" s="133"/>
      <c r="Q43" s="133"/>
      <c r="R43" s="133"/>
      <c r="S43" s="133"/>
      <c r="T43" s="133"/>
      <c r="U43" s="133"/>
      <c r="V43" s="133"/>
      <c r="W43" s="252"/>
      <c r="X43" s="252"/>
      <c r="Y43" s="252"/>
      <c r="Z43" s="133"/>
      <c r="AA43" s="133"/>
    </row>
    <row r="44" spans="1:28" s="137" customFormat="1" ht="19.5" x14ac:dyDescent="0.15">
      <c r="A44" s="1705" t="s">
        <v>66</v>
      </c>
      <c r="B44" s="1705"/>
      <c r="C44" s="1705"/>
      <c r="D44" s="1706"/>
      <c r="E44" s="338" t="e">
        <f>#REF!</f>
        <v>#REF!</v>
      </c>
      <c r="F44" s="339" t="e">
        <f>#REF!</f>
        <v>#REF!</v>
      </c>
      <c r="G44" s="339" t="e">
        <f>#REF!</f>
        <v>#REF!</v>
      </c>
      <c r="H44" s="340" t="e">
        <f>#REF!</f>
        <v>#REF!</v>
      </c>
      <c r="I44" s="338" t="e">
        <f>#REF!</f>
        <v>#REF!</v>
      </c>
      <c r="J44" s="383" t="e">
        <f>#REF!</f>
        <v>#REF!</v>
      </c>
      <c r="K44" s="139">
        <v>4</v>
      </c>
      <c r="L44" s="339" t="e">
        <f>#REF!</f>
        <v>#REF!</v>
      </c>
      <c r="M44" s="138" t="e">
        <f>#REF!</f>
        <v>#REF!</v>
      </c>
      <c r="O44" s="133"/>
      <c r="P44" s="133"/>
      <c r="Q44" s="133"/>
      <c r="R44" s="133"/>
      <c r="S44" s="133"/>
      <c r="T44" s="133"/>
      <c r="U44" s="133"/>
      <c r="V44" s="133"/>
      <c r="W44" s="252"/>
      <c r="X44" s="252"/>
      <c r="Y44" s="252"/>
      <c r="Z44" s="133"/>
      <c r="AA44" s="133"/>
    </row>
    <row r="45" spans="1:28" ht="18" customHeight="1" x14ac:dyDescent="0.15">
      <c r="W45" s="252"/>
      <c r="X45" s="252"/>
      <c r="Y45" s="252"/>
    </row>
    <row r="46" spans="1:28" ht="18" customHeight="1" x14ac:dyDescent="0.15">
      <c r="O46" s="172" t="s">
        <v>7</v>
      </c>
      <c r="P46" s="171"/>
      <c r="Q46" s="171"/>
      <c r="R46" s="171"/>
      <c r="S46" s="1703" t="s">
        <v>49</v>
      </c>
      <c r="T46" s="1704"/>
      <c r="U46" s="1704"/>
      <c r="V46" s="1704"/>
      <c r="W46" s="1703" t="s">
        <v>55</v>
      </c>
      <c r="X46" s="1709"/>
      <c r="Y46" s="1709"/>
      <c r="Z46" s="1709"/>
      <c r="AA46" s="1709"/>
      <c r="AB46" s="136"/>
    </row>
    <row r="47" spans="1:28" ht="75" x14ac:dyDescent="0.15">
      <c r="O47" s="144"/>
      <c r="P47" s="144"/>
      <c r="Q47" s="144"/>
      <c r="R47" s="144"/>
      <c r="S47" s="143" t="s">
        <v>21</v>
      </c>
      <c r="T47" s="142" t="s">
        <v>113</v>
      </c>
      <c r="U47" s="142" t="s">
        <v>37</v>
      </c>
      <c r="V47" s="142" t="s">
        <v>38</v>
      </c>
      <c r="W47" s="143" t="s">
        <v>20</v>
      </c>
      <c r="X47" s="142" t="s">
        <v>36</v>
      </c>
      <c r="Y47" s="142" t="s">
        <v>71</v>
      </c>
      <c r="Z47" s="142" t="s">
        <v>110</v>
      </c>
      <c r="AA47" s="142" t="s">
        <v>111</v>
      </c>
      <c r="AB47" s="136"/>
    </row>
    <row r="48" spans="1:28" ht="18" customHeight="1" x14ac:dyDescent="0.15">
      <c r="O48" s="157" t="s">
        <v>104</v>
      </c>
      <c r="P48" s="157"/>
      <c r="Q48" s="157"/>
      <c r="R48" s="157"/>
      <c r="S48" s="177" t="e">
        <f t="shared" ref="S48:AA50" si="1">E6/10</f>
        <v>#REF!</v>
      </c>
      <c r="T48" s="165" t="e">
        <f t="shared" si="1"/>
        <v>#REF!</v>
      </c>
      <c r="U48" s="165" t="e">
        <f t="shared" si="1"/>
        <v>#REF!</v>
      </c>
      <c r="V48" s="165" t="e">
        <f t="shared" si="1"/>
        <v>#REF!</v>
      </c>
      <c r="W48" s="177" t="e">
        <f t="shared" si="1"/>
        <v>#REF!</v>
      </c>
      <c r="X48" s="387" t="e">
        <f t="shared" si="1"/>
        <v>#REF!</v>
      </c>
      <c r="Y48" s="176" t="e">
        <f t="shared" si="1"/>
        <v>#REF!</v>
      </c>
      <c r="Z48" s="165" t="e">
        <f t="shared" si="1"/>
        <v>#REF!</v>
      </c>
      <c r="AA48" s="175" t="e">
        <f t="shared" si="1"/>
        <v>#REF!</v>
      </c>
      <c r="AB48" s="136"/>
    </row>
    <row r="49" spans="1:28" ht="18" customHeight="1" x14ac:dyDescent="0.15">
      <c r="O49" s="157"/>
      <c r="P49" s="157"/>
      <c r="Q49" s="156" t="s">
        <v>102</v>
      </c>
      <c r="R49" s="156"/>
      <c r="S49" s="177" t="e">
        <f t="shared" si="1"/>
        <v>#REF!</v>
      </c>
      <c r="T49" s="165" t="e">
        <f t="shared" si="1"/>
        <v>#REF!</v>
      </c>
      <c r="U49" s="165" t="e">
        <f t="shared" si="1"/>
        <v>#REF!</v>
      </c>
      <c r="V49" s="165" t="e">
        <f t="shared" si="1"/>
        <v>#REF!</v>
      </c>
      <c r="W49" s="177" t="e">
        <f t="shared" si="1"/>
        <v>#REF!</v>
      </c>
      <c r="X49" s="387" t="e">
        <f t="shared" si="1"/>
        <v>#REF!</v>
      </c>
      <c r="Y49" s="176" t="e">
        <f t="shared" si="1"/>
        <v>#REF!</v>
      </c>
      <c r="Z49" s="165" t="e">
        <f t="shared" si="1"/>
        <v>#REF!</v>
      </c>
      <c r="AA49" s="175" t="e">
        <f t="shared" si="1"/>
        <v>#REF!</v>
      </c>
      <c r="AB49" s="136"/>
    </row>
    <row r="50" spans="1:28" ht="18" customHeight="1" x14ac:dyDescent="0.15">
      <c r="O50" s="157"/>
      <c r="P50" s="157"/>
      <c r="Q50" s="156" t="s">
        <v>100</v>
      </c>
      <c r="R50" s="156"/>
      <c r="S50" s="177" t="e">
        <f t="shared" si="1"/>
        <v>#REF!</v>
      </c>
      <c r="T50" s="165" t="e">
        <f t="shared" si="1"/>
        <v>#REF!</v>
      </c>
      <c r="U50" s="165" t="e">
        <f t="shared" si="1"/>
        <v>#REF!</v>
      </c>
      <c r="V50" s="165" t="e">
        <f t="shared" si="1"/>
        <v>#REF!</v>
      </c>
      <c r="W50" s="177" t="e">
        <f t="shared" si="1"/>
        <v>#REF!</v>
      </c>
      <c r="X50" s="387" t="e">
        <f t="shared" si="1"/>
        <v>#REF!</v>
      </c>
      <c r="Y50" s="176" t="e">
        <f t="shared" si="1"/>
        <v>#REF!</v>
      </c>
      <c r="Z50" s="165" t="e">
        <f t="shared" si="1"/>
        <v>#REF!</v>
      </c>
      <c r="AA50" s="175" t="e">
        <f t="shared" si="1"/>
        <v>#REF!</v>
      </c>
      <c r="AB50" s="136"/>
    </row>
    <row r="51" spans="1:28" ht="18" customHeight="1" x14ac:dyDescent="0.15">
      <c r="O51" s="157"/>
      <c r="P51" s="157"/>
      <c r="Q51" s="156"/>
      <c r="R51" s="241" t="s">
        <v>98</v>
      </c>
      <c r="S51" s="240" t="e">
        <f t="shared" ref="S51:AA51" si="2">E9</f>
        <v>#REF!</v>
      </c>
      <c r="T51" s="239" t="e">
        <f t="shared" si="2"/>
        <v>#REF!</v>
      </c>
      <c r="U51" s="239" t="e">
        <f t="shared" si="2"/>
        <v>#REF!</v>
      </c>
      <c r="V51" s="239" t="e">
        <f t="shared" si="2"/>
        <v>#REF!</v>
      </c>
      <c r="W51" s="240" t="e">
        <f t="shared" si="2"/>
        <v>#REF!</v>
      </c>
      <c r="X51" s="388" t="e">
        <f t="shared" si="2"/>
        <v>#REF!</v>
      </c>
      <c r="Y51" s="249" t="e">
        <f t="shared" si="2"/>
        <v>#REF!</v>
      </c>
      <c r="Z51" s="239" t="e">
        <f t="shared" si="2"/>
        <v>#REF!</v>
      </c>
      <c r="AA51" s="248" t="e">
        <f t="shared" si="2"/>
        <v>#REF!</v>
      </c>
      <c r="AB51" s="136"/>
    </row>
    <row r="52" spans="1:28" ht="18" customHeight="1" thickBot="1" x14ac:dyDescent="0.2">
      <c r="O52" s="157"/>
      <c r="P52" s="157"/>
      <c r="Q52" s="156" t="s">
        <v>16</v>
      </c>
      <c r="R52" s="241"/>
      <c r="S52" s="238" t="e">
        <f t="shared" ref="S52:S62" si="3">E10/10</f>
        <v>#REF!</v>
      </c>
      <c r="T52" s="237" t="e">
        <f t="shared" ref="T52:T62" si="4">F10/10</f>
        <v>#REF!</v>
      </c>
      <c r="U52" s="237" t="e">
        <f t="shared" ref="U52:U62" si="5">G10/10</f>
        <v>#REF!</v>
      </c>
      <c r="V52" s="237" t="e">
        <f t="shared" ref="V52:V62" si="6">H10/10</f>
        <v>#REF!</v>
      </c>
      <c r="W52" s="238" t="e">
        <f t="shared" ref="W52:W62" si="7">I10/10</f>
        <v>#REF!</v>
      </c>
      <c r="X52" s="389" t="e">
        <f t="shared" ref="X52:X62" si="8">J10/10</f>
        <v>#REF!</v>
      </c>
      <c r="Y52" s="236" t="e">
        <f t="shared" ref="Y52:Y62" si="9">K10/10</f>
        <v>#REF!</v>
      </c>
      <c r="Z52" s="237" t="e">
        <f t="shared" ref="Z52:Z62" si="10">L10/10</f>
        <v>#REF!</v>
      </c>
      <c r="AA52" s="235" t="e">
        <f t="shared" ref="AA52:AA62" si="11">M10/10</f>
        <v>#REF!</v>
      </c>
      <c r="AB52" s="136"/>
    </row>
    <row r="53" spans="1:28" ht="18" customHeight="1" x14ac:dyDescent="0.15">
      <c r="O53" s="156"/>
      <c r="P53" s="313" t="s">
        <v>96</v>
      </c>
      <c r="Q53" s="314"/>
      <c r="R53" s="314"/>
      <c r="S53" s="206" t="e">
        <f t="shared" si="3"/>
        <v>#REF!</v>
      </c>
      <c r="T53" s="205" t="e">
        <f t="shared" si="4"/>
        <v>#REF!</v>
      </c>
      <c r="U53" s="205" t="e">
        <f t="shared" si="5"/>
        <v>#REF!</v>
      </c>
      <c r="V53" s="205" t="e">
        <f t="shared" si="6"/>
        <v>#REF!</v>
      </c>
      <c r="W53" s="206" t="e">
        <f t="shared" si="7"/>
        <v>#REF!</v>
      </c>
      <c r="X53" s="390" t="e">
        <f t="shared" si="8"/>
        <v>#REF!</v>
      </c>
      <c r="Y53" s="204" t="e">
        <f t="shared" si="9"/>
        <v>#REF!</v>
      </c>
      <c r="Z53" s="205" t="e">
        <f t="shared" si="10"/>
        <v>#REF!</v>
      </c>
      <c r="AA53" s="203" t="e">
        <f t="shared" si="11"/>
        <v>#REF!</v>
      </c>
      <c r="AB53" s="133"/>
    </row>
    <row r="54" spans="1:28" ht="18" customHeight="1" x14ac:dyDescent="0.15">
      <c r="O54" s="315"/>
      <c r="P54" s="316"/>
      <c r="Q54" s="317" t="s">
        <v>89</v>
      </c>
      <c r="R54" s="318"/>
      <c r="S54" s="230" t="e">
        <f t="shared" si="3"/>
        <v>#REF!</v>
      </c>
      <c r="T54" s="229" t="e">
        <f t="shared" si="4"/>
        <v>#REF!</v>
      </c>
      <c r="U54" s="229" t="e">
        <f t="shared" si="5"/>
        <v>#REF!</v>
      </c>
      <c r="V54" s="229" t="e">
        <f t="shared" si="6"/>
        <v>#REF!</v>
      </c>
      <c r="W54" s="230" t="e">
        <f t="shared" si="7"/>
        <v>#REF!</v>
      </c>
      <c r="X54" s="391" t="e">
        <f t="shared" si="8"/>
        <v>#REF!</v>
      </c>
      <c r="Y54" s="228" t="e">
        <f t="shared" si="9"/>
        <v>#REF!</v>
      </c>
      <c r="Z54" s="229" t="e">
        <f t="shared" si="10"/>
        <v>#REF!</v>
      </c>
      <c r="AA54" s="227" t="e">
        <f t="shared" si="11"/>
        <v>#REF!</v>
      </c>
    </row>
    <row r="55" spans="1:28" ht="18" customHeight="1" x14ac:dyDescent="0.15">
      <c r="O55" s="315"/>
      <c r="P55" s="316"/>
      <c r="Q55" s="319"/>
      <c r="R55" s="156" t="s">
        <v>95</v>
      </c>
      <c r="S55" s="191" t="e">
        <f t="shared" si="3"/>
        <v>#REF!</v>
      </c>
      <c r="T55" s="155" t="e">
        <f t="shared" si="4"/>
        <v>#REF!</v>
      </c>
      <c r="U55" s="155" t="e">
        <f t="shared" si="5"/>
        <v>#REF!</v>
      </c>
      <c r="V55" s="155" t="e">
        <f t="shared" si="6"/>
        <v>#REF!</v>
      </c>
      <c r="W55" s="191" t="e">
        <f t="shared" si="7"/>
        <v>#REF!</v>
      </c>
      <c r="X55" s="392" t="e">
        <f t="shared" si="8"/>
        <v>#REF!</v>
      </c>
      <c r="Y55" s="190" t="e">
        <f t="shared" si="9"/>
        <v>#REF!</v>
      </c>
      <c r="Z55" s="155" t="e">
        <f t="shared" si="10"/>
        <v>#REF!</v>
      </c>
      <c r="AA55" s="189" t="e">
        <f t="shared" si="11"/>
        <v>#REF!</v>
      </c>
    </row>
    <row r="56" spans="1:28" ht="19.5" x14ac:dyDescent="0.15">
      <c r="A56" s="134"/>
      <c r="O56" s="315"/>
      <c r="P56" s="316"/>
      <c r="Q56" s="319"/>
      <c r="R56" s="320" t="s">
        <v>93</v>
      </c>
      <c r="S56" s="191" t="e">
        <f t="shared" si="3"/>
        <v>#REF!</v>
      </c>
      <c r="T56" s="155" t="e">
        <f t="shared" si="4"/>
        <v>#REF!</v>
      </c>
      <c r="U56" s="155" t="e">
        <f t="shared" si="5"/>
        <v>#REF!</v>
      </c>
      <c r="V56" s="155" t="e">
        <f t="shared" si="6"/>
        <v>#REF!</v>
      </c>
      <c r="W56" s="191" t="e">
        <f t="shared" si="7"/>
        <v>#REF!</v>
      </c>
      <c r="X56" s="392" t="e">
        <f t="shared" si="8"/>
        <v>#REF!</v>
      </c>
      <c r="Y56" s="190" t="e">
        <f t="shared" si="9"/>
        <v>#REF!</v>
      </c>
      <c r="Z56" s="155" t="e">
        <f t="shared" si="10"/>
        <v>#REF!</v>
      </c>
      <c r="AA56" s="189" t="e">
        <f t="shared" si="11"/>
        <v>#REF!</v>
      </c>
    </row>
    <row r="57" spans="1:28" ht="18" customHeight="1" x14ac:dyDescent="0.15">
      <c r="A57" s="134"/>
      <c r="O57" s="156"/>
      <c r="P57" s="316"/>
      <c r="Q57" s="317" t="s">
        <v>87</v>
      </c>
      <c r="R57" s="318"/>
      <c r="S57" s="230" t="e">
        <f t="shared" si="3"/>
        <v>#REF!</v>
      </c>
      <c r="T57" s="229" t="e">
        <f t="shared" si="4"/>
        <v>#REF!</v>
      </c>
      <c r="U57" s="229" t="e">
        <f t="shared" si="5"/>
        <v>#REF!</v>
      </c>
      <c r="V57" s="229" t="e">
        <f t="shared" si="6"/>
        <v>#REF!</v>
      </c>
      <c r="W57" s="230" t="e">
        <f t="shared" si="7"/>
        <v>#REF!</v>
      </c>
      <c r="X57" s="391" t="e">
        <f t="shared" si="8"/>
        <v>#REF!</v>
      </c>
      <c r="Y57" s="228" t="e">
        <f t="shared" si="9"/>
        <v>#REF!</v>
      </c>
      <c r="Z57" s="229" t="e">
        <f t="shared" si="10"/>
        <v>#REF!</v>
      </c>
      <c r="AA57" s="227" t="e">
        <f t="shared" si="11"/>
        <v>#REF!</v>
      </c>
    </row>
    <row r="58" spans="1:28" ht="18" customHeight="1" x14ac:dyDescent="0.15">
      <c r="A58" s="134"/>
      <c r="O58" s="315"/>
      <c r="P58" s="316"/>
      <c r="Q58" s="319"/>
      <c r="R58" s="156" t="s">
        <v>95</v>
      </c>
      <c r="S58" s="191" t="e">
        <f t="shared" si="3"/>
        <v>#REF!</v>
      </c>
      <c r="T58" s="155" t="e">
        <f t="shared" si="4"/>
        <v>#REF!</v>
      </c>
      <c r="U58" s="155" t="e">
        <f t="shared" si="5"/>
        <v>#REF!</v>
      </c>
      <c r="V58" s="155" t="e">
        <f t="shared" si="6"/>
        <v>#REF!</v>
      </c>
      <c r="W58" s="191" t="e">
        <f t="shared" si="7"/>
        <v>#REF!</v>
      </c>
      <c r="X58" s="392" t="e">
        <f t="shared" si="8"/>
        <v>#REF!</v>
      </c>
      <c r="Y58" s="190" t="e">
        <f t="shared" si="9"/>
        <v>#REF!</v>
      </c>
      <c r="Z58" s="155" t="e">
        <f t="shared" si="10"/>
        <v>#REF!</v>
      </c>
      <c r="AA58" s="189" t="e">
        <f t="shared" si="11"/>
        <v>#REF!</v>
      </c>
    </row>
    <row r="59" spans="1:28" ht="18" customHeight="1" x14ac:dyDescent="0.15">
      <c r="A59" s="134"/>
      <c r="O59" s="315"/>
      <c r="P59" s="316"/>
      <c r="Q59" s="319"/>
      <c r="R59" s="320" t="s">
        <v>93</v>
      </c>
      <c r="S59" s="191" t="e">
        <f t="shared" si="3"/>
        <v>#REF!</v>
      </c>
      <c r="T59" s="155" t="e">
        <f t="shared" si="4"/>
        <v>#REF!</v>
      </c>
      <c r="U59" s="155" t="e">
        <f t="shared" si="5"/>
        <v>#REF!</v>
      </c>
      <c r="V59" s="155" t="e">
        <f t="shared" si="6"/>
        <v>#REF!</v>
      </c>
      <c r="W59" s="191" t="e">
        <f t="shared" si="7"/>
        <v>#REF!</v>
      </c>
      <c r="X59" s="392" t="e">
        <f t="shared" si="8"/>
        <v>#REF!</v>
      </c>
      <c r="Y59" s="190" t="e">
        <f t="shared" si="9"/>
        <v>#REF!</v>
      </c>
      <c r="Z59" s="155" t="e">
        <f t="shared" si="10"/>
        <v>#REF!</v>
      </c>
      <c r="AA59" s="189" t="e">
        <f t="shared" si="11"/>
        <v>#REF!</v>
      </c>
    </row>
    <row r="60" spans="1:28" ht="18" customHeight="1" x14ac:dyDescent="0.15">
      <c r="O60" s="315"/>
      <c r="P60" s="316"/>
      <c r="Q60" s="317" t="s">
        <v>29</v>
      </c>
      <c r="R60" s="318"/>
      <c r="S60" s="230" t="e">
        <f t="shared" si="3"/>
        <v>#REF!</v>
      </c>
      <c r="T60" s="229" t="e">
        <f t="shared" si="4"/>
        <v>#REF!</v>
      </c>
      <c r="U60" s="229" t="e">
        <f t="shared" si="5"/>
        <v>#REF!</v>
      </c>
      <c r="V60" s="229" t="e">
        <f t="shared" si="6"/>
        <v>#REF!</v>
      </c>
      <c r="W60" s="230" t="e">
        <f t="shared" si="7"/>
        <v>#REF!</v>
      </c>
      <c r="X60" s="391" t="e">
        <f t="shared" si="8"/>
        <v>#REF!</v>
      </c>
      <c r="Y60" s="228" t="e">
        <f t="shared" si="9"/>
        <v>#REF!</v>
      </c>
      <c r="Z60" s="229" t="e">
        <f t="shared" si="10"/>
        <v>#REF!</v>
      </c>
      <c r="AA60" s="227" t="e">
        <f t="shared" si="11"/>
        <v>#REF!</v>
      </c>
    </row>
    <row r="61" spans="1:28" ht="18" customHeight="1" x14ac:dyDescent="0.15">
      <c r="O61" s="315"/>
      <c r="P61" s="316"/>
      <c r="Q61" s="319"/>
      <c r="R61" s="156" t="s">
        <v>95</v>
      </c>
      <c r="S61" s="191" t="e">
        <f t="shared" si="3"/>
        <v>#REF!</v>
      </c>
      <c r="T61" s="155" t="e">
        <f t="shared" si="4"/>
        <v>#REF!</v>
      </c>
      <c r="U61" s="155" t="e">
        <f t="shared" si="5"/>
        <v>#REF!</v>
      </c>
      <c r="V61" s="155" t="e">
        <f t="shared" si="6"/>
        <v>#REF!</v>
      </c>
      <c r="W61" s="191" t="e">
        <f t="shared" si="7"/>
        <v>#REF!</v>
      </c>
      <c r="X61" s="392" t="e">
        <f t="shared" si="8"/>
        <v>#REF!</v>
      </c>
      <c r="Y61" s="190" t="e">
        <f t="shared" si="9"/>
        <v>#REF!</v>
      </c>
      <c r="Z61" s="155" t="e">
        <f t="shared" si="10"/>
        <v>#REF!</v>
      </c>
      <c r="AA61" s="189" t="e">
        <f t="shared" si="11"/>
        <v>#REF!</v>
      </c>
    </row>
    <row r="62" spans="1:28" ht="19.5" x14ac:dyDescent="0.15">
      <c r="O62" s="315"/>
      <c r="P62" s="316"/>
      <c r="Q62" s="321"/>
      <c r="R62" s="320" t="s">
        <v>93</v>
      </c>
      <c r="S62" s="222" t="e">
        <f t="shared" si="3"/>
        <v>#REF!</v>
      </c>
      <c r="T62" s="221" t="e">
        <f t="shared" si="4"/>
        <v>#REF!</v>
      </c>
      <c r="U62" s="221" t="e">
        <f t="shared" si="5"/>
        <v>#REF!</v>
      </c>
      <c r="V62" s="221" t="e">
        <f t="shared" si="6"/>
        <v>#REF!</v>
      </c>
      <c r="W62" s="222" t="e">
        <f t="shared" si="7"/>
        <v>#REF!</v>
      </c>
      <c r="X62" s="393" t="e">
        <f t="shared" si="8"/>
        <v>#REF!</v>
      </c>
      <c r="Y62" s="220" t="e">
        <f t="shared" si="9"/>
        <v>#REF!</v>
      </c>
      <c r="Z62" s="221" t="e">
        <f t="shared" si="10"/>
        <v>#REF!</v>
      </c>
      <c r="AA62" s="219" t="e">
        <f t="shared" si="11"/>
        <v>#REF!</v>
      </c>
    </row>
    <row r="63" spans="1:28" ht="18" customHeight="1" thickBot="1" x14ac:dyDescent="0.2">
      <c r="O63" s="315"/>
      <c r="P63" s="316"/>
      <c r="Q63" s="322" t="s">
        <v>92</v>
      </c>
      <c r="R63" s="323"/>
      <c r="S63" s="214" t="e">
        <f t="shared" ref="S63:AA63" si="12">E23</f>
        <v>#REF!</v>
      </c>
      <c r="T63" s="213" t="e">
        <f t="shared" si="12"/>
        <v>#REF!</v>
      </c>
      <c r="U63" s="213" t="e">
        <f t="shared" si="12"/>
        <v>#REF!</v>
      </c>
      <c r="V63" s="213" t="e">
        <f t="shared" si="12"/>
        <v>#REF!</v>
      </c>
      <c r="W63" s="214" t="e">
        <f t="shared" si="12"/>
        <v>#REF!</v>
      </c>
      <c r="X63" s="394" t="e">
        <f t="shared" si="12"/>
        <v>#REF!</v>
      </c>
      <c r="Y63" s="212" t="e">
        <f t="shared" si="12"/>
        <v>#REF!</v>
      </c>
      <c r="Z63" s="213" t="e">
        <f t="shared" si="12"/>
        <v>#REF!</v>
      </c>
      <c r="AA63" s="211" t="e">
        <f t="shared" si="12"/>
        <v>#REF!</v>
      </c>
    </row>
    <row r="64" spans="1:28" ht="18" customHeight="1" x14ac:dyDescent="0.15">
      <c r="O64" s="315"/>
      <c r="P64" s="324" t="s">
        <v>91</v>
      </c>
      <c r="Q64" s="325"/>
      <c r="R64" s="325"/>
      <c r="S64" s="206" t="e">
        <f t="shared" ref="S64:AA68" si="13">E24/10</f>
        <v>#REF!</v>
      </c>
      <c r="T64" s="205" t="e">
        <f t="shared" si="13"/>
        <v>#REF!</v>
      </c>
      <c r="U64" s="205" t="e">
        <f t="shared" si="13"/>
        <v>#REF!</v>
      </c>
      <c r="V64" s="205" t="e">
        <f t="shared" si="13"/>
        <v>#REF!</v>
      </c>
      <c r="W64" s="206" t="e">
        <f t="shared" si="13"/>
        <v>#REF!</v>
      </c>
      <c r="X64" s="390" t="e">
        <f t="shared" si="13"/>
        <v>#REF!</v>
      </c>
      <c r="Y64" s="204" t="e">
        <f t="shared" si="13"/>
        <v>#REF!</v>
      </c>
      <c r="Z64" s="205" t="e">
        <f t="shared" si="13"/>
        <v>#REF!</v>
      </c>
      <c r="AA64" s="203" t="e">
        <f t="shared" si="13"/>
        <v>#REF!</v>
      </c>
    </row>
    <row r="65" spans="15:27" ht="18" customHeight="1" x14ac:dyDescent="0.15">
      <c r="O65" s="315"/>
      <c r="P65" s="316"/>
      <c r="Q65" s="326" t="s">
        <v>89</v>
      </c>
      <c r="R65" s="327"/>
      <c r="S65" s="198" t="e">
        <f t="shared" si="13"/>
        <v>#REF!</v>
      </c>
      <c r="T65" s="197" t="e">
        <f t="shared" si="13"/>
        <v>#REF!</v>
      </c>
      <c r="U65" s="197" t="e">
        <f t="shared" si="13"/>
        <v>#REF!</v>
      </c>
      <c r="V65" s="197" t="e">
        <f t="shared" si="13"/>
        <v>#REF!</v>
      </c>
      <c r="W65" s="198" t="e">
        <f t="shared" si="13"/>
        <v>#REF!</v>
      </c>
      <c r="X65" s="395" t="e">
        <f t="shared" si="13"/>
        <v>#REF!</v>
      </c>
      <c r="Y65" s="196" t="e">
        <f t="shared" si="13"/>
        <v>#REF!</v>
      </c>
      <c r="Z65" s="197" t="e">
        <f t="shared" si="13"/>
        <v>#REF!</v>
      </c>
      <c r="AA65" s="195" t="e">
        <f t="shared" si="13"/>
        <v>#REF!</v>
      </c>
    </row>
    <row r="66" spans="15:27" ht="18" customHeight="1" x14ac:dyDescent="0.15">
      <c r="O66" s="156"/>
      <c r="P66" s="316"/>
      <c r="Q66" s="319" t="s">
        <v>87</v>
      </c>
      <c r="R66" s="156"/>
      <c r="S66" s="191" t="e">
        <f t="shared" si="13"/>
        <v>#REF!</v>
      </c>
      <c r="T66" s="155" t="e">
        <f t="shared" si="13"/>
        <v>#REF!</v>
      </c>
      <c r="U66" s="155" t="e">
        <f t="shared" si="13"/>
        <v>#REF!</v>
      </c>
      <c r="V66" s="155" t="e">
        <f t="shared" si="13"/>
        <v>#REF!</v>
      </c>
      <c r="W66" s="191" t="e">
        <f t="shared" si="13"/>
        <v>#REF!</v>
      </c>
      <c r="X66" s="392" t="e">
        <f t="shared" si="13"/>
        <v>#REF!</v>
      </c>
      <c r="Y66" s="190" t="e">
        <f t="shared" si="13"/>
        <v>#REF!</v>
      </c>
      <c r="Z66" s="155" t="e">
        <f t="shared" si="13"/>
        <v>#REF!</v>
      </c>
      <c r="AA66" s="189" t="e">
        <f t="shared" si="13"/>
        <v>#REF!</v>
      </c>
    </row>
    <row r="67" spans="15:27" ht="18" customHeight="1" thickBot="1" x14ac:dyDescent="0.2">
      <c r="O67" s="315"/>
      <c r="P67" s="328"/>
      <c r="Q67" s="329" t="s">
        <v>29</v>
      </c>
      <c r="R67" s="330"/>
      <c r="S67" s="184" t="e">
        <f t="shared" si="13"/>
        <v>#REF!</v>
      </c>
      <c r="T67" s="183" t="e">
        <f t="shared" si="13"/>
        <v>#REF!</v>
      </c>
      <c r="U67" s="183" t="e">
        <f t="shared" si="13"/>
        <v>#REF!</v>
      </c>
      <c r="V67" s="183" t="e">
        <f t="shared" si="13"/>
        <v>#REF!</v>
      </c>
      <c r="W67" s="184" t="e">
        <f t="shared" si="13"/>
        <v>#REF!</v>
      </c>
      <c r="X67" s="396" t="e">
        <f t="shared" si="13"/>
        <v>#REF!</v>
      </c>
      <c r="Y67" s="182" t="e">
        <f t="shared" si="13"/>
        <v>#REF!</v>
      </c>
      <c r="Z67" s="183" t="e">
        <f t="shared" si="13"/>
        <v>#REF!</v>
      </c>
      <c r="AA67" s="181" t="e">
        <f t="shared" si="13"/>
        <v>#REF!</v>
      </c>
    </row>
    <row r="68" spans="15:27" ht="18" customHeight="1" x14ac:dyDescent="0.15">
      <c r="O68" s="331"/>
      <c r="P68" s="332" t="s">
        <v>86</v>
      </c>
      <c r="Q68" s="331"/>
      <c r="R68" s="331"/>
      <c r="S68" s="177" t="e">
        <f t="shared" si="13"/>
        <v>#REF!</v>
      </c>
      <c r="T68" s="165" t="e">
        <f t="shared" si="13"/>
        <v>#REF!</v>
      </c>
      <c r="U68" s="165" t="e">
        <f t="shared" si="13"/>
        <v>#REF!</v>
      </c>
      <c r="V68" s="165" t="e">
        <f t="shared" si="13"/>
        <v>#REF!</v>
      </c>
      <c r="W68" s="177" t="e">
        <f t="shared" si="13"/>
        <v>#REF!</v>
      </c>
      <c r="X68" s="387" t="e">
        <f t="shared" si="13"/>
        <v>#REF!</v>
      </c>
      <c r="Y68" s="176" t="e">
        <f t="shared" si="13"/>
        <v>#REF!</v>
      </c>
      <c r="Z68" s="165" t="e">
        <f t="shared" si="13"/>
        <v>#REF!</v>
      </c>
      <c r="AA68" s="175" t="e">
        <f t="shared" si="13"/>
        <v>#REF!</v>
      </c>
    </row>
    <row r="69" spans="15:27" ht="18" customHeight="1" x14ac:dyDescent="0.15">
      <c r="O69" s="147"/>
      <c r="P69" s="147"/>
      <c r="Q69" s="147"/>
      <c r="R69" s="147"/>
      <c r="S69" s="147"/>
      <c r="T69" s="147"/>
      <c r="U69" s="147"/>
      <c r="V69" s="147"/>
      <c r="W69" s="147"/>
      <c r="X69" s="147"/>
      <c r="Y69" s="147"/>
      <c r="Z69" s="147"/>
      <c r="AA69" s="147"/>
    </row>
    <row r="70" spans="15:27" ht="18" customHeight="1" x14ac:dyDescent="0.15">
      <c r="O70" s="147"/>
      <c r="P70" s="147"/>
      <c r="Q70" s="147"/>
      <c r="R70" s="147"/>
      <c r="S70" s="147"/>
      <c r="T70" s="147"/>
      <c r="U70" s="147"/>
      <c r="V70" s="147"/>
      <c r="W70" s="147"/>
      <c r="X70" s="147"/>
      <c r="Y70" s="147"/>
      <c r="Z70" s="147"/>
      <c r="AA70" s="147"/>
    </row>
    <row r="71" spans="15:27" ht="18" customHeight="1" x14ac:dyDescent="0.15">
      <c r="O71" s="172" t="s">
        <v>7</v>
      </c>
      <c r="P71" s="171"/>
      <c r="Q71" s="171"/>
      <c r="R71" s="171"/>
      <c r="S71" s="1703" t="s">
        <v>49</v>
      </c>
      <c r="T71" s="1704"/>
      <c r="U71" s="1704"/>
      <c r="V71" s="1704"/>
      <c r="W71" s="1703" t="s">
        <v>55</v>
      </c>
      <c r="X71" s="1709"/>
      <c r="Y71" s="1709"/>
      <c r="Z71" s="1709"/>
      <c r="AA71" s="1709"/>
    </row>
    <row r="72" spans="15:27" ht="60" x14ac:dyDescent="0.15">
      <c r="O72" s="144"/>
      <c r="P72" s="144"/>
      <c r="Q72" s="144"/>
      <c r="R72" s="144"/>
      <c r="S72" s="143" t="s">
        <v>21</v>
      </c>
      <c r="T72" s="142" t="s">
        <v>36</v>
      </c>
      <c r="U72" s="142" t="s">
        <v>37</v>
      </c>
      <c r="V72" s="142" t="s">
        <v>38</v>
      </c>
      <c r="W72" s="143" t="s">
        <v>20</v>
      </c>
      <c r="X72" s="142" t="s">
        <v>36</v>
      </c>
      <c r="Y72" s="142" t="s">
        <v>71</v>
      </c>
      <c r="Z72" s="142" t="s">
        <v>110</v>
      </c>
      <c r="AA72" s="142" t="s">
        <v>114</v>
      </c>
    </row>
    <row r="73" spans="15:27" ht="18" customHeight="1" x14ac:dyDescent="0.15">
      <c r="O73" s="157" t="s">
        <v>18</v>
      </c>
      <c r="P73" s="417"/>
      <c r="Q73" s="417"/>
      <c r="R73" s="417"/>
      <c r="S73" s="418" t="e">
        <f t="shared" ref="S73:AA76" si="14">E33/10</f>
        <v>#REF!</v>
      </c>
      <c r="T73" s="419" t="e">
        <f t="shared" si="14"/>
        <v>#REF!</v>
      </c>
      <c r="U73" s="419" t="e">
        <f t="shared" si="14"/>
        <v>#REF!</v>
      </c>
      <c r="V73" s="420" t="e">
        <f t="shared" si="14"/>
        <v>#REF!</v>
      </c>
      <c r="W73" s="421" t="e">
        <f t="shared" si="14"/>
        <v>#REF!</v>
      </c>
      <c r="X73" s="422" t="e">
        <f t="shared" si="14"/>
        <v>#REF!</v>
      </c>
      <c r="Y73" s="423">
        <f t="shared" si="14"/>
        <v>34.253219409000003</v>
      </c>
      <c r="Z73" s="421" t="e">
        <f t="shared" si="14"/>
        <v>#REF!</v>
      </c>
      <c r="AA73" s="424" t="e">
        <f t="shared" si="14"/>
        <v>#REF!</v>
      </c>
    </row>
    <row r="74" spans="15:27" ht="18" customHeight="1" x14ac:dyDescent="0.15">
      <c r="O74" s="157"/>
      <c r="P74" s="425" t="s">
        <v>84</v>
      </c>
      <c r="Q74" s="425"/>
      <c r="R74" s="425"/>
      <c r="S74" s="426" t="e">
        <f t="shared" si="14"/>
        <v>#REF!</v>
      </c>
      <c r="T74" s="427" t="e">
        <f t="shared" si="14"/>
        <v>#REF!</v>
      </c>
      <c r="U74" s="427" t="e">
        <f t="shared" si="14"/>
        <v>#REF!</v>
      </c>
      <c r="V74" s="428" t="e">
        <f t="shared" si="14"/>
        <v>#REF!</v>
      </c>
      <c r="W74" s="429" t="e">
        <f t="shared" si="14"/>
        <v>#REF!</v>
      </c>
      <c r="X74" s="430" t="e">
        <f t="shared" si="14"/>
        <v>#REF!</v>
      </c>
      <c r="Y74" s="431">
        <f t="shared" si="14"/>
        <v>34.253219409000003</v>
      </c>
      <c r="Z74" s="429" t="e">
        <f t="shared" si="14"/>
        <v>#REF!</v>
      </c>
      <c r="AA74" s="432" t="e">
        <f t="shared" si="14"/>
        <v>#REF!</v>
      </c>
    </row>
    <row r="75" spans="15:27" ht="18" customHeight="1" x14ac:dyDescent="0.15">
      <c r="O75" s="157"/>
      <c r="P75" s="425" t="s">
        <v>82</v>
      </c>
      <c r="Q75" s="425"/>
      <c r="R75" s="425"/>
      <c r="S75" s="426" t="e">
        <f t="shared" si="14"/>
        <v>#REF!</v>
      </c>
      <c r="T75" s="427" t="e">
        <f t="shared" si="14"/>
        <v>#REF!</v>
      </c>
      <c r="U75" s="427" t="e">
        <f t="shared" si="14"/>
        <v>#REF!</v>
      </c>
      <c r="V75" s="428" t="e">
        <f t="shared" si="14"/>
        <v>#REF!</v>
      </c>
      <c r="W75" s="429" t="e">
        <f t="shared" si="14"/>
        <v>#REF!</v>
      </c>
      <c r="X75" s="430" t="e">
        <f t="shared" si="14"/>
        <v>#REF!</v>
      </c>
      <c r="Y75" s="431">
        <f t="shared" si="14"/>
        <v>34.253219409000003</v>
      </c>
      <c r="Z75" s="429" t="e">
        <f t="shared" si="14"/>
        <v>#REF!</v>
      </c>
      <c r="AA75" s="432" t="e">
        <f t="shared" si="14"/>
        <v>#REF!</v>
      </c>
    </row>
    <row r="76" spans="15:27" ht="18" customHeight="1" x14ac:dyDescent="0.15">
      <c r="O76" s="157"/>
      <c r="P76" s="425" t="s">
        <v>80</v>
      </c>
      <c r="Q76" s="425"/>
      <c r="R76" s="425"/>
      <c r="S76" s="426" t="e">
        <f t="shared" si="14"/>
        <v>#REF!</v>
      </c>
      <c r="T76" s="427" t="e">
        <f t="shared" si="14"/>
        <v>#REF!</v>
      </c>
      <c r="U76" s="427" t="e">
        <f t="shared" si="14"/>
        <v>#REF!</v>
      </c>
      <c r="V76" s="428" t="e">
        <f t="shared" si="14"/>
        <v>#REF!</v>
      </c>
      <c r="W76" s="429" t="e">
        <f t="shared" si="14"/>
        <v>#REF!</v>
      </c>
      <c r="X76" s="430" t="e">
        <f t="shared" si="14"/>
        <v>#REF!</v>
      </c>
      <c r="Y76" s="431">
        <f t="shared" si="14"/>
        <v>34.253219409000003</v>
      </c>
      <c r="Z76" s="429" t="e">
        <f t="shared" si="14"/>
        <v>#REF!</v>
      </c>
      <c r="AA76" s="432" t="e">
        <f t="shared" si="14"/>
        <v>#REF!</v>
      </c>
    </row>
    <row r="77" spans="15:27" ht="18" customHeight="1" x14ac:dyDescent="0.15">
      <c r="O77" s="149"/>
      <c r="P77" s="433" t="s">
        <v>78</v>
      </c>
      <c r="Q77" s="433"/>
      <c r="R77" s="433"/>
      <c r="S77" s="434" t="s">
        <v>77</v>
      </c>
      <c r="T77" s="435" t="s">
        <v>77</v>
      </c>
      <c r="U77" s="435" t="s">
        <v>77</v>
      </c>
      <c r="V77" s="436" t="s">
        <v>77</v>
      </c>
      <c r="W77" s="435" t="e">
        <f>I37/10</f>
        <v>#REF!</v>
      </c>
      <c r="X77" s="437" t="e">
        <f>J37/10</f>
        <v>#REF!</v>
      </c>
      <c r="Y77" s="438">
        <f>K37/10</f>
        <v>34.253219409000003</v>
      </c>
      <c r="Z77" s="435" t="e">
        <f>L37/10</f>
        <v>#REF!</v>
      </c>
      <c r="AA77" s="439" t="e">
        <f>M37/10</f>
        <v>#REF!</v>
      </c>
    </row>
    <row r="78" spans="15:27" ht="18" customHeight="1" x14ac:dyDescent="0.15">
      <c r="O78" s="147"/>
      <c r="P78" s="147"/>
      <c r="Q78" s="147"/>
      <c r="R78" s="147"/>
      <c r="S78" s="147"/>
      <c r="T78" s="147"/>
      <c r="U78" s="147"/>
      <c r="V78" s="147"/>
      <c r="W78" s="147"/>
      <c r="X78" s="147"/>
      <c r="Y78" s="147"/>
      <c r="Z78" s="147"/>
      <c r="AA78" s="147"/>
    </row>
    <row r="79" spans="15:27" ht="18" customHeight="1" x14ac:dyDescent="0.15">
      <c r="O79" s="147"/>
      <c r="P79" s="147"/>
      <c r="Q79" s="147"/>
      <c r="R79" s="147"/>
      <c r="S79" s="147"/>
      <c r="T79" s="147"/>
      <c r="U79" s="147"/>
      <c r="V79" s="147"/>
      <c r="W79" s="147"/>
      <c r="X79" s="147"/>
      <c r="Y79" s="147"/>
      <c r="Z79" s="147"/>
      <c r="AA79" s="147"/>
    </row>
    <row r="80" spans="15:27" ht="18" customHeight="1" x14ac:dyDescent="0.15">
      <c r="O80" s="1711"/>
      <c r="P80" s="1711"/>
      <c r="Q80" s="1711"/>
      <c r="R80" s="1712"/>
      <c r="S80" s="1703" t="s">
        <v>49</v>
      </c>
      <c r="T80" s="1704"/>
      <c r="U80" s="1704"/>
      <c r="V80" s="1704"/>
      <c r="W80" s="1703" t="s">
        <v>55</v>
      </c>
      <c r="X80" s="1709"/>
      <c r="Y80" s="1709"/>
      <c r="Z80" s="1709"/>
      <c r="AA80" s="1709"/>
    </row>
    <row r="81" spans="14:27" ht="60" x14ac:dyDescent="0.15">
      <c r="O81" s="1711"/>
      <c r="P81" s="1711"/>
      <c r="Q81" s="1711"/>
      <c r="R81" s="1712"/>
      <c r="S81" s="143" t="s">
        <v>21</v>
      </c>
      <c r="T81" s="142" t="s">
        <v>36</v>
      </c>
      <c r="U81" s="142" t="s">
        <v>37</v>
      </c>
      <c r="V81" s="142" t="s">
        <v>38</v>
      </c>
      <c r="W81" s="143" t="s">
        <v>20</v>
      </c>
      <c r="X81" s="142" t="s">
        <v>36</v>
      </c>
      <c r="Y81" s="142" t="s">
        <v>71</v>
      </c>
      <c r="Z81" s="142" t="s">
        <v>110</v>
      </c>
      <c r="AA81" s="142" t="s">
        <v>114</v>
      </c>
    </row>
    <row r="82" spans="14:27" ht="19.5" x14ac:dyDescent="0.15">
      <c r="O82" s="1715" t="s">
        <v>69</v>
      </c>
      <c r="P82" s="1715"/>
      <c r="Q82" s="1715"/>
      <c r="R82" s="1716"/>
      <c r="S82" s="440" t="e">
        <f t="shared" ref="S82:AA84" si="15">E42</f>
        <v>#REF!</v>
      </c>
      <c r="T82" s="441" t="e">
        <f t="shared" si="15"/>
        <v>#REF!</v>
      </c>
      <c r="U82" s="441" t="e">
        <f t="shared" si="15"/>
        <v>#REF!</v>
      </c>
      <c r="V82" s="442" t="e">
        <f t="shared" si="15"/>
        <v>#REF!</v>
      </c>
      <c r="W82" s="440" t="e">
        <f t="shared" si="15"/>
        <v>#REF!</v>
      </c>
      <c r="X82" s="443" t="e">
        <f t="shared" si="15"/>
        <v>#REF!</v>
      </c>
      <c r="Y82" s="444">
        <f t="shared" si="15"/>
        <v>4</v>
      </c>
      <c r="Z82" s="441" t="e">
        <f t="shared" si="15"/>
        <v>#REF!</v>
      </c>
      <c r="AA82" s="445" t="e">
        <f t="shared" si="15"/>
        <v>#REF!</v>
      </c>
    </row>
    <row r="83" spans="14:27" ht="19.5" x14ac:dyDescent="0.15">
      <c r="O83" s="1715" t="s">
        <v>67</v>
      </c>
      <c r="P83" s="1715"/>
      <c r="Q83" s="1715"/>
      <c r="R83" s="1716"/>
      <c r="S83" s="446" t="e">
        <f t="shared" si="15"/>
        <v>#REF!</v>
      </c>
      <c r="T83" s="447" t="e">
        <f t="shared" si="15"/>
        <v>#REF!</v>
      </c>
      <c r="U83" s="447" t="e">
        <f t="shared" si="15"/>
        <v>#REF!</v>
      </c>
      <c r="V83" s="448" t="e">
        <f t="shared" si="15"/>
        <v>#REF!</v>
      </c>
      <c r="W83" s="446" t="e">
        <f t="shared" si="15"/>
        <v>#REF!</v>
      </c>
      <c r="X83" s="449" t="e">
        <f t="shared" si="15"/>
        <v>#REF!</v>
      </c>
      <c r="Y83" s="450">
        <f t="shared" si="15"/>
        <v>4</v>
      </c>
      <c r="Z83" s="447" t="e">
        <f t="shared" si="15"/>
        <v>#REF!</v>
      </c>
      <c r="AA83" s="451" t="e">
        <f t="shared" si="15"/>
        <v>#REF!</v>
      </c>
    </row>
    <row r="84" spans="14:27" ht="19.5" x14ac:dyDescent="0.15">
      <c r="O84" s="1713" t="s">
        <v>65</v>
      </c>
      <c r="P84" s="1713"/>
      <c r="Q84" s="1713"/>
      <c r="R84" s="1714"/>
      <c r="S84" s="452" t="e">
        <f t="shared" si="15"/>
        <v>#REF!</v>
      </c>
      <c r="T84" s="453" t="e">
        <f t="shared" si="15"/>
        <v>#REF!</v>
      </c>
      <c r="U84" s="453" t="e">
        <f t="shared" si="15"/>
        <v>#REF!</v>
      </c>
      <c r="V84" s="454" t="e">
        <f t="shared" si="15"/>
        <v>#REF!</v>
      </c>
      <c r="W84" s="455" t="e">
        <f t="shared" si="15"/>
        <v>#REF!</v>
      </c>
      <c r="X84" s="456" t="e">
        <f t="shared" si="15"/>
        <v>#REF!</v>
      </c>
      <c r="Y84" s="457">
        <f t="shared" si="15"/>
        <v>4</v>
      </c>
      <c r="Z84" s="458" t="e">
        <f t="shared" si="15"/>
        <v>#REF!</v>
      </c>
      <c r="AA84" s="459" t="e">
        <f t="shared" si="15"/>
        <v>#REF!</v>
      </c>
    </row>
    <row r="85" spans="14:27" ht="18" customHeight="1" x14ac:dyDescent="0.15">
      <c r="Z85" s="136"/>
    </row>
    <row r="86" spans="14:27" ht="18" customHeight="1" x14ac:dyDescent="0.15">
      <c r="N86" s="132">
        <f>2000*12</f>
        <v>24000</v>
      </c>
    </row>
    <row r="96" spans="14:27" ht="18" customHeight="1" x14ac:dyDescent="0.15">
      <c r="O96" s="134"/>
    </row>
    <row r="97" spans="15:15" ht="18" customHeight="1" x14ac:dyDescent="0.15">
      <c r="O97" s="134"/>
    </row>
    <row r="98" spans="15:15" ht="18" customHeight="1" x14ac:dyDescent="0.15">
      <c r="O98" s="134"/>
    </row>
    <row r="99" spans="15:15" ht="18" customHeight="1" x14ac:dyDescent="0.15">
      <c r="O99" s="134"/>
    </row>
  </sheetData>
  <mergeCells count="20">
    <mergeCell ref="O84:R84"/>
    <mergeCell ref="O82:R82"/>
    <mergeCell ref="O83:R83"/>
    <mergeCell ref="I4:M4"/>
    <mergeCell ref="I31:M31"/>
    <mergeCell ref="W46:AA46"/>
    <mergeCell ref="W71:AA71"/>
    <mergeCell ref="W80:AA80"/>
    <mergeCell ref="E4:H4"/>
    <mergeCell ref="E40:H40"/>
    <mergeCell ref="E31:H31"/>
    <mergeCell ref="S80:V80"/>
    <mergeCell ref="O80:R81"/>
    <mergeCell ref="A40:D41"/>
    <mergeCell ref="A42:D42"/>
    <mergeCell ref="S46:V46"/>
    <mergeCell ref="S71:V71"/>
    <mergeCell ref="A43:D43"/>
    <mergeCell ref="A44:D44"/>
    <mergeCell ref="I40:M40"/>
  </mergeCells>
  <phoneticPr fontId="14"/>
  <pageMargins left="0.7" right="0.7" top="0.75" bottom="0.75" header="0.3" footer="0.3"/>
  <pageSetup paperSize="9" orientation="portrait" verticalDpi="300" r:id="rId1"/>
  <ignoredErrors>
    <ignoredError sqref="S51:W51 S63:AA63" formula="1"/>
    <ignoredError sqref="J9" evalError="1"/>
    <ignoredError sqref="X51:AA51" evalError="1"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C0EBE-14C1-4EEB-969D-8A383DF1A2C6}">
  <sheetPr>
    <tabColor theme="8" tint="-0.249977111117893"/>
  </sheetPr>
  <dimension ref="A3:AA96"/>
  <sheetViews>
    <sheetView workbookViewId="0"/>
  </sheetViews>
  <sheetFormatPr defaultColWidth="9" defaultRowHeight="18" customHeight="1" x14ac:dyDescent="0.15"/>
  <cols>
    <col min="1" max="1" width="3.5" style="133" customWidth="1"/>
    <col min="2" max="2" width="4.5" style="133" customWidth="1"/>
    <col min="3" max="3" width="6.625" style="133" customWidth="1"/>
    <col min="4" max="4" width="18" style="133" customWidth="1"/>
    <col min="5" max="13" width="12.75" style="133" customWidth="1"/>
    <col min="14" max="14" width="3.5" style="133" customWidth="1"/>
    <col min="15" max="15" width="4.5" style="133" customWidth="1"/>
    <col min="16" max="16" width="6.625" style="133" customWidth="1"/>
    <col min="17" max="17" width="23.875" style="133" customWidth="1"/>
    <col min="18" max="26" width="15.5" style="133" customWidth="1"/>
    <col min="27" max="27" width="34.125" style="132" customWidth="1"/>
    <col min="28" max="16384" width="9" style="132"/>
  </cols>
  <sheetData>
    <row r="3" spans="1:27" ht="18" customHeight="1" x14ac:dyDescent="0.15">
      <c r="I3" s="252"/>
      <c r="J3" s="252"/>
      <c r="K3" s="252"/>
      <c r="V3" s="252"/>
      <c r="W3" s="252"/>
      <c r="X3" s="252"/>
    </row>
    <row r="4" spans="1:27" ht="18" customHeight="1" x14ac:dyDescent="0.15">
      <c r="A4" s="484" t="s">
        <v>30</v>
      </c>
      <c r="B4" s="485"/>
      <c r="C4" s="485"/>
      <c r="D4" s="485"/>
      <c r="E4" s="1717" t="s">
        <v>49</v>
      </c>
      <c r="F4" s="1718"/>
      <c r="G4" s="1718"/>
      <c r="H4" s="1718"/>
      <c r="I4" s="1717" t="s">
        <v>55</v>
      </c>
      <c r="J4" s="1719"/>
      <c r="K4" s="1719"/>
      <c r="L4" s="1720"/>
      <c r="M4" s="539" t="s">
        <v>55</v>
      </c>
      <c r="V4" s="252"/>
      <c r="W4" s="252"/>
      <c r="X4" s="252"/>
    </row>
    <row r="5" spans="1:27" ht="41.25" customHeight="1" x14ac:dyDescent="0.15">
      <c r="A5" s="486"/>
      <c r="B5" s="486"/>
      <c r="C5" s="486"/>
      <c r="D5" s="486"/>
      <c r="E5" s="487" t="s">
        <v>20</v>
      </c>
      <c r="F5" s="486" t="s">
        <v>35</v>
      </c>
      <c r="G5" s="486" t="s">
        <v>75</v>
      </c>
      <c r="H5" s="486" t="s">
        <v>74</v>
      </c>
      <c r="I5" s="487" t="s">
        <v>21</v>
      </c>
      <c r="J5" s="540" t="s">
        <v>108</v>
      </c>
      <c r="K5" s="540" t="s">
        <v>44</v>
      </c>
      <c r="L5" s="541" t="s">
        <v>109</v>
      </c>
      <c r="M5" s="540" t="s">
        <v>2</v>
      </c>
      <c r="V5" s="252"/>
      <c r="W5" s="252"/>
      <c r="X5" s="252"/>
    </row>
    <row r="6" spans="1:27" ht="18" customHeight="1" x14ac:dyDescent="0.15">
      <c r="A6" s="164" t="s">
        <v>10</v>
      </c>
      <c r="B6" s="164"/>
      <c r="C6" s="164"/>
      <c r="D6" s="164"/>
      <c r="E6" s="180" t="e">
        <f>#REF!</f>
        <v>#REF!</v>
      </c>
      <c r="F6" s="169" t="e">
        <f>#REF!</f>
        <v>#REF!</v>
      </c>
      <c r="G6" s="169" t="e">
        <f>#REF!</f>
        <v>#REF!</v>
      </c>
      <c r="H6" s="169" t="e">
        <f>#REF!</f>
        <v>#REF!</v>
      </c>
      <c r="I6" s="180" t="e">
        <f>#REF!</f>
        <v>#REF!</v>
      </c>
      <c r="J6" s="542" t="e">
        <f>#REF!</f>
        <v>#REF!</v>
      </c>
      <c r="K6" s="542" t="e">
        <f>#REF!</f>
        <v>#REF!</v>
      </c>
      <c r="L6" s="545" t="e">
        <f>#REF!</f>
        <v>#REF!</v>
      </c>
      <c r="M6" s="563" t="e">
        <f>#REF!</f>
        <v>#REF!</v>
      </c>
      <c r="V6" s="252"/>
      <c r="W6" s="252"/>
      <c r="X6" s="252"/>
    </row>
    <row r="7" spans="1:27" ht="18" customHeight="1" x14ac:dyDescent="0.15">
      <c r="A7" s="164"/>
      <c r="B7" s="164"/>
      <c r="C7" s="163" t="s">
        <v>103</v>
      </c>
      <c r="D7" s="163"/>
      <c r="E7" s="194" t="e">
        <f>#REF!</f>
        <v>#REF!</v>
      </c>
      <c r="F7" s="161" t="e">
        <f>#REF!</f>
        <v>#REF!</v>
      </c>
      <c r="G7" s="161" t="e">
        <f>#REF!</f>
        <v>#REF!</v>
      </c>
      <c r="H7" s="161" t="e">
        <f>#REF!</f>
        <v>#REF!</v>
      </c>
      <c r="I7" s="194" t="e">
        <f>#REF!</f>
        <v>#REF!</v>
      </c>
      <c r="J7" s="461" t="e">
        <f>#REF!</f>
        <v>#REF!</v>
      </c>
      <c r="K7" s="461" t="e">
        <f>#REF!</f>
        <v>#REF!</v>
      </c>
      <c r="L7" s="546" t="e">
        <f>#REF!</f>
        <v>#REF!</v>
      </c>
      <c r="M7" s="564" t="e">
        <f>#REF!</f>
        <v>#REF!</v>
      </c>
      <c r="V7" s="252"/>
      <c r="W7" s="252"/>
      <c r="X7" s="252"/>
    </row>
    <row r="8" spans="1:27" ht="18" customHeight="1" x14ac:dyDescent="0.15">
      <c r="A8" s="164"/>
      <c r="B8" s="164"/>
      <c r="C8" s="163" t="s">
        <v>101</v>
      </c>
      <c r="D8" s="163"/>
      <c r="E8" s="194" t="e">
        <f>#REF!</f>
        <v>#REF!</v>
      </c>
      <c r="F8" s="161" t="e">
        <f>#REF!</f>
        <v>#REF!</v>
      </c>
      <c r="G8" s="161" t="e">
        <f>#REF!</f>
        <v>#REF!</v>
      </c>
      <c r="H8" s="161" t="e">
        <f>#REF!</f>
        <v>#REF!</v>
      </c>
      <c r="I8" s="194" t="e">
        <f>#REF!</f>
        <v>#REF!</v>
      </c>
      <c r="J8" s="461" t="e">
        <f>#REF!</f>
        <v>#REF!</v>
      </c>
      <c r="K8" s="461" t="e">
        <f>#REF!</f>
        <v>#REF!</v>
      </c>
      <c r="L8" s="546" t="e">
        <f>#REF!</f>
        <v>#REF!</v>
      </c>
      <c r="M8" s="564" t="e">
        <f>#REF!</f>
        <v>#REF!</v>
      </c>
      <c r="V8" s="252"/>
      <c r="W8" s="252"/>
      <c r="X8" s="252"/>
    </row>
    <row r="9" spans="1:27" ht="18" customHeight="1" x14ac:dyDescent="0.15">
      <c r="A9" s="164"/>
      <c r="B9" s="164"/>
      <c r="C9" s="163"/>
      <c r="D9" s="163" t="s">
        <v>99</v>
      </c>
      <c r="E9" s="247" t="e">
        <f>E8/E6</f>
        <v>#REF!</v>
      </c>
      <c r="F9" s="246" t="e">
        <f t="shared" ref="F9:L9" si="0">F8/F6</f>
        <v>#REF!</v>
      </c>
      <c r="G9" s="246" t="e">
        <f t="shared" si="0"/>
        <v>#REF!</v>
      </c>
      <c r="H9" s="246" t="e">
        <f t="shared" si="0"/>
        <v>#REF!</v>
      </c>
      <c r="I9" s="247" t="e">
        <f t="shared" si="0"/>
        <v>#REF!</v>
      </c>
      <c r="J9" s="246" t="e">
        <f>J8/J6</f>
        <v>#REF!</v>
      </c>
      <c r="K9" s="246" t="e">
        <f t="shared" si="0"/>
        <v>#REF!</v>
      </c>
      <c r="L9" s="547" t="e">
        <f t="shared" si="0"/>
        <v>#REF!</v>
      </c>
      <c r="M9" s="565" t="e">
        <f>M8/M6</f>
        <v>#REF!</v>
      </c>
      <c r="V9" s="252"/>
      <c r="W9" s="252"/>
      <c r="X9" s="252"/>
    </row>
    <row r="10" spans="1:27" ht="18" customHeight="1" thickBot="1" x14ac:dyDescent="0.2">
      <c r="A10" s="164"/>
      <c r="B10" s="164"/>
      <c r="C10" s="163" t="s">
        <v>97</v>
      </c>
      <c r="D10" s="163"/>
      <c r="E10" s="245" t="e">
        <f>#REF!</f>
        <v>#REF!</v>
      </c>
      <c r="F10" s="244" t="e">
        <f>#REF!</f>
        <v>#REF!</v>
      </c>
      <c r="G10" s="244" t="e">
        <f>#REF!</f>
        <v>#REF!</v>
      </c>
      <c r="H10" s="244" t="e">
        <f>#REF!</f>
        <v>#REF!</v>
      </c>
      <c r="I10" s="245" t="e">
        <f>#REF!</f>
        <v>#REF!</v>
      </c>
      <c r="J10" s="244" t="e">
        <f>#REF!</f>
        <v>#REF!</v>
      </c>
      <c r="K10" s="244" t="e">
        <f>#REF!</f>
        <v>#REF!</v>
      </c>
      <c r="L10" s="548" t="e">
        <f>#REF!</f>
        <v>#REF!</v>
      </c>
      <c r="M10" s="566" t="e">
        <f>#REF!</f>
        <v>#REF!</v>
      </c>
      <c r="V10" s="252"/>
      <c r="W10" s="252"/>
      <c r="X10" s="252"/>
    </row>
    <row r="11" spans="1:27" s="133" customFormat="1" ht="18" customHeight="1" x14ac:dyDescent="0.15">
      <c r="A11" s="163"/>
      <c r="B11" s="297" t="s">
        <v>125</v>
      </c>
      <c r="C11" s="298"/>
      <c r="D11" s="298"/>
      <c r="E11" s="210" t="e">
        <f>#REF!</f>
        <v>#REF!</v>
      </c>
      <c r="F11" s="209" t="e">
        <f>#REF!</f>
        <v>#REF!</v>
      </c>
      <c r="G11" s="209" t="e">
        <f>#REF!</f>
        <v>#REF!</v>
      </c>
      <c r="H11" s="209" t="e">
        <f>#REF!</f>
        <v>#REF!</v>
      </c>
      <c r="I11" s="210" t="e">
        <f>#REF!</f>
        <v>#REF!</v>
      </c>
      <c r="J11" s="209" t="e">
        <f>#REF!</f>
        <v>#REF!</v>
      </c>
      <c r="K11" s="209" t="e">
        <f>#REF!</f>
        <v>#REF!</v>
      </c>
      <c r="L11" s="549" t="e">
        <f>#REF!</f>
        <v>#REF!</v>
      </c>
      <c r="M11" s="567" t="e">
        <f>#REF!</f>
        <v>#REF!</v>
      </c>
      <c r="O11" s="135"/>
      <c r="P11" s="460"/>
      <c r="Q11" s="135"/>
      <c r="R11" s="135"/>
      <c r="S11" s="135"/>
      <c r="V11" s="252"/>
      <c r="W11" s="252"/>
      <c r="X11" s="252"/>
      <c r="AA11" s="132"/>
    </row>
    <row r="12" spans="1:27" ht="18" customHeight="1" x14ac:dyDescent="0.15">
      <c r="A12" s="299"/>
      <c r="B12" s="300"/>
      <c r="C12" s="462" t="s">
        <v>23</v>
      </c>
      <c r="D12" s="463"/>
      <c r="E12" s="234" t="e">
        <f>#REF!</f>
        <v>#REF!</v>
      </c>
      <c r="F12" s="233" t="e">
        <f>#REF!</f>
        <v>#REF!</v>
      </c>
      <c r="G12" s="233" t="e">
        <f>#REF!</f>
        <v>#REF!</v>
      </c>
      <c r="H12" s="233" t="e">
        <f>#REF!</f>
        <v>#REF!</v>
      </c>
      <c r="I12" s="234" t="e">
        <f>#REF!</f>
        <v>#REF!</v>
      </c>
      <c r="J12" s="233" t="e">
        <f>#REF!</f>
        <v>#REF!</v>
      </c>
      <c r="K12" s="233" t="e">
        <f>#REF!</f>
        <v>#REF!</v>
      </c>
      <c r="L12" s="550" t="e">
        <f>#REF!</f>
        <v>#REF!</v>
      </c>
      <c r="M12" s="568" t="e">
        <f>#REF!</f>
        <v>#REF!</v>
      </c>
      <c r="V12" s="252"/>
      <c r="W12" s="252"/>
      <c r="X12" s="252"/>
    </row>
    <row r="13" spans="1:27" s="133" customFormat="1" ht="18" customHeight="1" x14ac:dyDescent="0.15">
      <c r="A13" s="299"/>
      <c r="B13" s="300"/>
      <c r="C13" s="464"/>
      <c r="D13" s="465" t="s">
        <v>27</v>
      </c>
      <c r="E13" s="194" t="e">
        <f>#REF!</f>
        <v>#REF!</v>
      </c>
      <c r="F13" s="161" t="e">
        <f>#REF!</f>
        <v>#REF!</v>
      </c>
      <c r="G13" s="161" t="e">
        <f>#REF!</f>
        <v>#REF!</v>
      </c>
      <c r="H13" s="161" t="e">
        <f>#REF!</f>
        <v>#REF!</v>
      </c>
      <c r="I13" s="194" t="e">
        <f>#REF!</f>
        <v>#REF!</v>
      </c>
      <c r="J13" s="461" t="e">
        <f>#REF!</f>
        <v>#REF!</v>
      </c>
      <c r="K13" s="461" t="e">
        <f>#REF!</f>
        <v>#REF!</v>
      </c>
      <c r="L13" s="546" t="e">
        <f>#REF!</f>
        <v>#REF!</v>
      </c>
      <c r="M13" s="564" t="e">
        <f>#REF!</f>
        <v>#REF!</v>
      </c>
      <c r="V13" s="252"/>
      <c r="W13" s="252"/>
      <c r="X13" s="252"/>
      <c r="AA13" s="132"/>
    </row>
    <row r="14" spans="1:27" s="133" customFormat="1" ht="18" customHeight="1" x14ac:dyDescent="0.15">
      <c r="A14" s="299"/>
      <c r="B14" s="300"/>
      <c r="C14" s="464"/>
      <c r="D14" s="465" t="s">
        <v>25</v>
      </c>
      <c r="E14" s="194" t="e">
        <f>#REF!</f>
        <v>#REF!</v>
      </c>
      <c r="F14" s="161" t="e">
        <f>#REF!</f>
        <v>#REF!</v>
      </c>
      <c r="G14" s="161" t="e">
        <f>#REF!</f>
        <v>#REF!</v>
      </c>
      <c r="H14" s="161" t="e">
        <f>#REF!</f>
        <v>#REF!</v>
      </c>
      <c r="I14" s="194" t="e">
        <f>#REF!</f>
        <v>#REF!</v>
      </c>
      <c r="J14" s="461" t="e">
        <f>#REF!</f>
        <v>#REF!</v>
      </c>
      <c r="K14" s="461" t="e">
        <f>#REF!</f>
        <v>#REF!</v>
      </c>
      <c r="L14" s="546" t="e">
        <f>#REF!</f>
        <v>#REF!</v>
      </c>
      <c r="M14" s="564" t="e">
        <f>#REF!</f>
        <v>#REF!</v>
      </c>
      <c r="V14" s="252"/>
      <c r="W14" s="252"/>
      <c r="X14" s="252"/>
      <c r="AA14" s="132"/>
    </row>
    <row r="15" spans="1:27" ht="18" customHeight="1" x14ac:dyDescent="0.15">
      <c r="A15" s="299"/>
      <c r="B15" s="300"/>
      <c r="C15" s="464"/>
      <c r="D15" s="465" t="s">
        <v>26</v>
      </c>
      <c r="E15" s="194" t="e">
        <f>#REF!</f>
        <v>#REF!</v>
      </c>
      <c r="F15" s="161" t="e">
        <f>#REF!</f>
        <v>#REF!</v>
      </c>
      <c r="G15" s="161" t="e">
        <f>#REF!</f>
        <v>#REF!</v>
      </c>
      <c r="H15" s="161" t="e">
        <f>#REF!</f>
        <v>#REF!</v>
      </c>
      <c r="I15" s="194" t="e">
        <f>#REF!</f>
        <v>#REF!</v>
      </c>
      <c r="J15" s="461" t="e">
        <f>#REF!</f>
        <v>#REF!</v>
      </c>
      <c r="K15" s="461" t="e">
        <f>#REF!</f>
        <v>#REF!</v>
      </c>
      <c r="L15" s="546" t="e">
        <f>#REF!</f>
        <v>#REF!</v>
      </c>
      <c r="M15" s="564" t="e">
        <f>#REF!</f>
        <v>#REF!</v>
      </c>
      <c r="V15" s="252"/>
      <c r="W15" s="252"/>
      <c r="X15" s="252"/>
    </row>
    <row r="16" spans="1:27" ht="18" customHeight="1" x14ac:dyDescent="0.15">
      <c r="A16" s="299"/>
      <c r="B16" s="300"/>
      <c r="C16" s="462" t="s">
        <v>24</v>
      </c>
      <c r="D16" s="463"/>
      <c r="E16" s="234" t="e">
        <f>#REF!</f>
        <v>#REF!</v>
      </c>
      <c r="F16" s="233" t="e">
        <f>#REF!</f>
        <v>#REF!</v>
      </c>
      <c r="G16" s="233" t="e">
        <f>#REF!</f>
        <v>#REF!</v>
      </c>
      <c r="H16" s="233" t="e">
        <f>#REF!</f>
        <v>#REF!</v>
      </c>
      <c r="I16" s="234" t="e">
        <f>#REF!</f>
        <v>#REF!</v>
      </c>
      <c r="J16" s="233" t="e">
        <f>#REF!</f>
        <v>#REF!</v>
      </c>
      <c r="K16" s="233" t="e">
        <f>#REF!</f>
        <v>#REF!</v>
      </c>
      <c r="L16" s="550" t="e">
        <f>#REF!</f>
        <v>#REF!</v>
      </c>
      <c r="M16" s="568" t="e">
        <f>#REF!</f>
        <v>#REF!</v>
      </c>
      <c r="V16" s="252"/>
      <c r="W16" s="252"/>
      <c r="X16" s="252"/>
    </row>
    <row r="17" spans="1:24" ht="18" customHeight="1" x14ac:dyDescent="0.15">
      <c r="A17" s="299"/>
      <c r="B17" s="300"/>
      <c r="C17" s="464"/>
      <c r="D17" s="466" t="s">
        <v>27</v>
      </c>
      <c r="E17" s="194" t="e">
        <f>#REF!</f>
        <v>#REF!</v>
      </c>
      <c r="F17" s="461" t="e">
        <f>#REF!</f>
        <v>#REF!</v>
      </c>
      <c r="G17" s="461" t="e">
        <f>#REF!</f>
        <v>#REF!</v>
      </c>
      <c r="H17" s="461" t="e">
        <f>#REF!</f>
        <v>#REF!</v>
      </c>
      <c r="I17" s="194" t="e">
        <f>#REF!</f>
        <v>#REF!</v>
      </c>
      <c r="J17" s="461" t="e">
        <f>#REF!</f>
        <v>#REF!</v>
      </c>
      <c r="K17" s="461" t="e">
        <f>#REF!</f>
        <v>#REF!</v>
      </c>
      <c r="L17" s="546" t="e">
        <f>#REF!</f>
        <v>#REF!</v>
      </c>
      <c r="M17" s="564" t="e">
        <f>#REF!</f>
        <v>#REF!</v>
      </c>
      <c r="V17" s="252"/>
      <c r="W17" s="252"/>
      <c r="X17" s="252"/>
    </row>
    <row r="18" spans="1:24" ht="18" customHeight="1" x14ac:dyDescent="0.15">
      <c r="A18" s="299"/>
      <c r="B18" s="300"/>
      <c r="C18" s="464"/>
      <c r="D18" s="466" t="s">
        <v>25</v>
      </c>
      <c r="E18" s="194" t="e">
        <f>#REF!</f>
        <v>#REF!</v>
      </c>
      <c r="F18" s="461" t="e">
        <f>#REF!</f>
        <v>#REF!</v>
      </c>
      <c r="G18" s="461" t="e">
        <f>#REF!</f>
        <v>#REF!</v>
      </c>
      <c r="H18" s="461" t="e">
        <f>#REF!</f>
        <v>#REF!</v>
      </c>
      <c r="I18" s="194" t="e">
        <f>#REF!</f>
        <v>#REF!</v>
      </c>
      <c r="J18" s="461" t="e">
        <f>#REF!</f>
        <v>#REF!</v>
      </c>
      <c r="K18" s="461" t="e">
        <f>#REF!</f>
        <v>#REF!</v>
      </c>
      <c r="L18" s="546" t="e">
        <f>#REF!</f>
        <v>#REF!</v>
      </c>
      <c r="M18" s="564" t="e">
        <f>#REF!</f>
        <v>#REF!</v>
      </c>
      <c r="V18" s="252"/>
      <c r="W18" s="252"/>
      <c r="X18" s="252"/>
    </row>
    <row r="19" spans="1:24" ht="18" customHeight="1" x14ac:dyDescent="0.15">
      <c r="A19" s="299"/>
      <c r="B19" s="300"/>
      <c r="C19" s="467"/>
      <c r="D19" s="468" t="s">
        <v>26</v>
      </c>
      <c r="E19" s="226" t="e">
        <f>#REF!</f>
        <v>#REF!</v>
      </c>
      <c r="F19" s="225" t="e">
        <f>#REF!</f>
        <v>#REF!</v>
      </c>
      <c r="G19" s="225" t="e">
        <f>#REF!</f>
        <v>#REF!</v>
      </c>
      <c r="H19" s="225" t="e">
        <f>#REF!</f>
        <v>#REF!</v>
      </c>
      <c r="I19" s="226" t="e">
        <f>#REF!</f>
        <v>#REF!</v>
      </c>
      <c r="J19" s="225" t="e">
        <f>#REF!</f>
        <v>#REF!</v>
      </c>
      <c r="K19" s="225" t="e">
        <f>#REF!</f>
        <v>#REF!</v>
      </c>
      <c r="L19" s="551" t="e">
        <f>#REF!</f>
        <v>#REF!</v>
      </c>
      <c r="M19" s="569" t="e">
        <f>#REF!</f>
        <v>#REF!</v>
      </c>
      <c r="V19" s="252"/>
      <c r="W19" s="252"/>
      <c r="X19" s="252"/>
    </row>
    <row r="20" spans="1:24" ht="18" customHeight="1" thickBot="1" x14ac:dyDescent="0.2">
      <c r="A20" s="299"/>
      <c r="B20" s="300"/>
      <c r="C20" s="302" t="s">
        <v>64</v>
      </c>
      <c r="D20" s="303"/>
      <c r="E20" s="218" t="e">
        <f>#REF!</f>
        <v>#REF!</v>
      </c>
      <c r="F20" s="217" t="e">
        <f>#REF!</f>
        <v>#REF!</v>
      </c>
      <c r="G20" s="217" t="e">
        <f>#REF!</f>
        <v>#REF!</v>
      </c>
      <c r="H20" s="217" t="e">
        <f>#REF!</f>
        <v>#REF!</v>
      </c>
      <c r="I20" s="218" t="e">
        <f>#REF!</f>
        <v>#REF!</v>
      </c>
      <c r="J20" s="217" t="e">
        <f>#REF!</f>
        <v>#REF!</v>
      </c>
      <c r="K20" s="217" t="e">
        <f>#REF!</f>
        <v>#REF!</v>
      </c>
      <c r="L20" s="552" t="e">
        <f>#REF!</f>
        <v>#REF!</v>
      </c>
      <c r="M20" s="570" t="e">
        <f>#REF!</f>
        <v>#REF!</v>
      </c>
      <c r="V20" s="252"/>
      <c r="W20" s="252"/>
      <c r="X20" s="252"/>
    </row>
    <row r="21" spans="1:24" ht="18" customHeight="1" x14ac:dyDescent="0.15">
      <c r="A21" s="299"/>
      <c r="B21" s="304" t="s">
        <v>91</v>
      </c>
      <c r="C21" s="305"/>
      <c r="D21" s="305"/>
      <c r="E21" s="210" t="e">
        <f>#REF!</f>
        <v>#REF!</v>
      </c>
      <c r="F21" s="209" t="e">
        <f>#REF!</f>
        <v>#REF!</v>
      </c>
      <c r="G21" s="209" t="e">
        <f>#REF!</f>
        <v>#REF!</v>
      </c>
      <c r="H21" s="209" t="e">
        <f>#REF!</f>
        <v>#REF!</v>
      </c>
      <c r="I21" s="210" t="e">
        <f>#REF!</f>
        <v>#REF!</v>
      </c>
      <c r="J21" s="209" t="e">
        <f>#REF!</f>
        <v>#REF!</v>
      </c>
      <c r="K21" s="209" t="e">
        <f>#REF!</f>
        <v>#REF!</v>
      </c>
      <c r="L21" s="549" t="e">
        <f>#REF!</f>
        <v>#REF!</v>
      </c>
      <c r="M21" s="567" t="e">
        <f>#REF!</f>
        <v>#REF!</v>
      </c>
      <c r="V21" s="252"/>
      <c r="W21" s="252"/>
      <c r="X21" s="252"/>
    </row>
    <row r="22" spans="1:24" ht="18" customHeight="1" x14ac:dyDescent="0.15">
      <c r="A22" s="299"/>
      <c r="B22" s="300"/>
      <c r="C22" s="306" t="s">
        <v>90</v>
      </c>
      <c r="D22" s="307"/>
      <c r="E22" s="202" t="e">
        <f>#REF!</f>
        <v>#REF!</v>
      </c>
      <c r="F22" s="201" t="e">
        <f>#REF!</f>
        <v>#REF!</v>
      </c>
      <c r="G22" s="201" t="e">
        <f>#REF!</f>
        <v>#REF!</v>
      </c>
      <c r="H22" s="201" t="e">
        <f>#REF!</f>
        <v>#REF!</v>
      </c>
      <c r="I22" s="202" t="e">
        <f>#REF!</f>
        <v>#REF!</v>
      </c>
      <c r="J22" s="201" t="e">
        <f>#REF!</f>
        <v>#REF!</v>
      </c>
      <c r="K22" s="201" t="e">
        <f>#REF!</f>
        <v>#REF!</v>
      </c>
      <c r="L22" s="553" t="e">
        <f>#REF!</f>
        <v>#REF!</v>
      </c>
      <c r="M22" s="571" t="e">
        <f>#REF!</f>
        <v>#REF!</v>
      </c>
      <c r="V22" s="252"/>
      <c r="W22" s="252"/>
      <c r="X22" s="252"/>
    </row>
    <row r="23" spans="1:24" ht="18" customHeight="1" x14ac:dyDescent="0.15">
      <c r="A23" s="163"/>
      <c r="B23" s="300"/>
      <c r="C23" s="301" t="s">
        <v>88</v>
      </c>
      <c r="D23" s="163"/>
      <c r="E23" s="194" t="e">
        <f>#REF!</f>
        <v>#REF!</v>
      </c>
      <c r="F23" s="161" t="e">
        <f>#REF!</f>
        <v>#REF!</v>
      </c>
      <c r="G23" s="161" t="e">
        <f>#REF!</f>
        <v>#REF!</v>
      </c>
      <c r="H23" s="161" t="e">
        <f>#REF!</f>
        <v>#REF!</v>
      </c>
      <c r="I23" s="194" t="e">
        <f>#REF!</f>
        <v>#REF!</v>
      </c>
      <c r="J23" s="461" t="e">
        <f>#REF!</f>
        <v>#REF!</v>
      </c>
      <c r="K23" s="461" t="e">
        <f>#REF!</f>
        <v>#REF!</v>
      </c>
      <c r="L23" s="546" t="e">
        <f>#REF!</f>
        <v>#REF!</v>
      </c>
      <c r="M23" s="564" t="e">
        <f>#REF!</f>
        <v>#REF!</v>
      </c>
      <c r="V23" s="252"/>
      <c r="W23" s="252"/>
      <c r="X23" s="252"/>
    </row>
    <row r="24" spans="1:24" ht="18" customHeight="1" thickBot="1" x14ac:dyDescent="0.2">
      <c r="A24" s="299"/>
      <c r="B24" s="308"/>
      <c r="C24" s="309" t="s">
        <v>26</v>
      </c>
      <c r="D24" s="310"/>
      <c r="E24" s="188" t="e">
        <f>#REF!</f>
        <v>#REF!</v>
      </c>
      <c r="F24" s="187" t="e">
        <f>#REF!</f>
        <v>#REF!</v>
      </c>
      <c r="G24" s="187" t="e">
        <f>#REF!</f>
        <v>#REF!</v>
      </c>
      <c r="H24" s="187" t="e">
        <f>#REF!</f>
        <v>#REF!</v>
      </c>
      <c r="I24" s="188" t="e">
        <f>#REF!</f>
        <v>#REF!</v>
      </c>
      <c r="J24" s="187" t="e">
        <f>#REF!</f>
        <v>#REF!</v>
      </c>
      <c r="K24" s="187" t="e">
        <f>#REF!</f>
        <v>#REF!</v>
      </c>
      <c r="L24" s="554" t="e">
        <f>#REF!</f>
        <v>#REF!</v>
      </c>
      <c r="M24" s="572" t="e">
        <f>#REF!</f>
        <v>#REF!</v>
      </c>
      <c r="V24" s="252"/>
      <c r="W24" s="252"/>
      <c r="X24" s="252"/>
    </row>
    <row r="25" spans="1:24" ht="18" customHeight="1" x14ac:dyDescent="0.15">
      <c r="A25" s="311"/>
      <c r="B25" s="312" t="s">
        <v>17</v>
      </c>
      <c r="C25" s="311"/>
      <c r="D25" s="311"/>
      <c r="E25" s="180" t="e">
        <f>#REF!</f>
        <v>#REF!</v>
      </c>
      <c r="F25" s="169" t="e">
        <f>#REF!</f>
        <v>#REF!</v>
      </c>
      <c r="G25" s="169" t="e">
        <f>#REF!</f>
        <v>#REF!</v>
      </c>
      <c r="H25" s="169" t="e">
        <f>#REF!</f>
        <v>#REF!</v>
      </c>
      <c r="I25" s="180" t="e">
        <f>#REF!</f>
        <v>#REF!</v>
      </c>
      <c r="J25" s="542" t="e">
        <f>#REF!</f>
        <v>#REF!</v>
      </c>
      <c r="K25" s="542" t="e">
        <f>#REF!</f>
        <v>#REF!</v>
      </c>
      <c r="L25" s="545" t="e">
        <f>#REF!</f>
        <v>#REF!</v>
      </c>
      <c r="M25" s="563" t="e">
        <f>#REF!</f>
        <v>#REF!</v>
      </c>
      <c r="V25" s="252"/>
      <c r="W25" s="252"/>
      <c r="X25" s="252"/>
    </row>
    <row r="26" spans="1:24" ht="18" customHeight="1" x14ac:dyDescent="0.15">
      <c r="A26" s="148"/>
      <c r="B26" s="148"/>
      <c r="C26" s="148"/>
      <c r="D26" s="148"/>
      <c r="E26" s="148"/>
      <c r="F26" s="148"/>
      <c r="G26" s="148"/>
      <c r="H26" s="148"/>
      <c r="I26" s="148"/>
      <c r="J26" s="148"/>
      <c r="K26" s="148"/>
      <c r="L26" s="148"/>
      <c r="M26" s="148"/>
      <c r="V26" s="252"/>
      <c r="W26" s="252"/>
      <c r="X26" s="252"/>
    </row>
    <row r="27" spans="1:24" ht="18" customHeight="1" x14ac:dyDescent="0.15">
      <c r="A27" s="148"/>
      <c r="B27" s="148"/>
      <c r="C27" s="148"/>
      <c r="D27" s="148"/>
      <c r="E27" s="148"/>
      <c r="F27" s="148"/>
      <c r="G27" s="148"/>
      <c r="H27" s="148"/>
      <c r="I27" s="148"/>
      <c r="J27" s="148"/>
      <c r="K27" s="148"/>
      <c r="L27" s="148"/>
      <c r="M27" s="148"/>
      <c r="V27" s="252"/>
      <c r="W27" s="252"/>
      <c r="X27" s="252"/>
    </row>
    <row r="28" spans="1:24" ht="18" customHeight="1" x14ac:dyDescent="0.15">
      <c r="A28" s="484" t="s">
        <v>30</v>
      </c>
      <c r="B28" s="485"/>
      <c r="C28" s="485"/>
      <c r="D28" s="485"/>
      <c r="E28" s="1717" t="s">
        <v>49</v>
      </c>
      <c r="F28" s="1718"/>
      <c r="G28" s="1718"/>
      <c r="H28" s="1718"/>
      <c r="I28" s="1717" t="s">
        <v>55</v>
      </c>
      <c r="J28" s="1719"/>
      <c r="K28" s="1719"/>
      <c r="L28" s="1720"/>
      <c r="M28" s="539" t="s">
        <v>55</v>
      </c>
      <c r="V28" s="252"/>
      <c r="W28" s="252"/>
      <c r="X28" s="252"/>
    </row>
    <row r="29" spans="1:24" ht="42" customHeight="1" x14ac:dyDescent="0.15">
      <c r="A29" s="486"/>
      <c r="B29" s="486"/>
      <c r="C29" s="486"/>
      <c r="D29" s="486"/>
      <c r="E29" s="487" t="s">
        <v>20</v>
      </c>
      <c r="F29" s="486" t="s">
        <v>35</v>
      </c>
      <c r="G29" s="486" t="s">
        <v>75</v>
      </c>
      <c r="H29" s="486" t="s">
        <v>74</v>
      </c>
      <c r="I29" s="487" t="s">
        <v>21</v>
      </c>
      <c r="J29" s="540" t="s">
        <v>108</v>
      </c>
      <c r="K29" s="540" t="s">
        <v>44</v>
      </c>
      <c r="L29" s="541" t="s">
        <v>109</v>
      </c>
      <c r="M29" s="540" t="s">
        <v>2</v>
      </c>
      <c r="V29" s="252"/>
      <c r="W29" s="252"/>
      <c r="X29" s="252"/>
    </row>
    <row r="30" spans="1:24" ht="18" customHeight="1" x14ac:dyDescent="0.15">
      <c r="A30" s="164" t="s">
        <v>10</v>
      </c>
      <c r="B30" s="164"/>
      <c r="C30" s="164"/>
      <c r="D30" s="170"/>
      <c r="E30" s="169" t="e">
        <f>#REF!</f>
        <v>#REF!</v>
      </c>
      <c r="F30" s="169" t="e">
        <f>#REF!</f>
        <v>#REF!</v>
      </c>
      <c r="G30" s="169" t="e">
        <f>#REF!</f>
        <v>#REF!</v>
      </c>
      <c r="H30" s="168" t="e">
        <f>#REF!</f>
        <v>#REF!</v>
      </c>
      <c r="I30" s="384" t="e">
        <f>#REF!</f>
        <v>#REF!</v>
      </c>
      <c r="J30" s="543" t="e">
        <f>#REF!</f>
        <v>#REF!</v>
      </c>
      <c r="K30" s="555" t="e">
        <f>#REF!</f>
        <v>#REF!</v>
      </c>
      <c r="L30" s="558" t="e">
        <f>#REF!</f>
        <v>#REF!</v>
      </c>
      <c r="M30" s="594" t="e">
        <f>#REF!</f>
        <v>#REF!</v>
      </c>
      <c r="V30" s="252"/>
      <c r="W30" s="252"/>
      <c r="X30" s="252"/>
    </row>
    <row r="31" spans="1:24" ht="18" customHeight="1" x14ac:dyDescent="0.15">
      <c r="A31" s="164"/>
      <c r="B31" s="163" t="s">
        <v>85</v>
      </c>
      <c r="C31" s="163"/>
      <c r="D31" s="162"/>
      <c r="E31" s="161" t="e">
        <f>#REF!</f>
        <v>#REF!</v>
      </c>
      <c r="F31" s="161" t="e">
        <f>#REF!</f>
        <v>#REF!</v>
      </c>
      <c r="G31" s="161" t="e">
        <f>#REF!</f>
        <v>#REF!</v>
      </c>
      <c r="H31" s="160" t="e">
        <f>#REF!</f>
        <v>#REF!</v>
      </c>
      <c r="I31" s="385" t="e">
        <f>#REF!</f>
        <v>#REF!</v>
      </c>
      <c r="J31" s="544" t="e">
        <f>#REF!</f>
        <v>#REF!</v>
      </c>
      <c r="K31" s="556" t="e">
        <f>#REF!</f>
        <v>#REF!</v>
      </c>
      <c r="L31" s="559" t="e">
        <f>#REF!</f>
        <v>#REF!</v>
      </c>
      <c r="M31" s="595" t="e">
        <f>#REF!</f>
        <v>#REF!</v>
      </c>
      <c r="V31" s="252"/>
      <c r="W31" s="252"/>
      <c r="X31" s="252"/>
    </row>
    <row r="32" spans="1:24" ht="18" customHeight="1" x14ac:dyDescent="0.15">
      <c r="A32" s="164"/>
      <c r="B32" s="163" t="s">
        <v>83</v>
      </c>
      <c r="C32" s="163"/>
      <c r="D32" s="162"/>
      <c r="E32" s="161" t="e">
        <f>#REF!</f>
        <v>#REF!</v>
      </c>
      <c r="F32" s="161" t="e">
        <f>#REF!</f>
        <v>#REF!</v>
      </c>
      <c r="G32" s="161" t="e">
        <f>#REF!</f>
        <v>#REF!</v>
      </c>
      <c r="H32" s="160" t="e">
        <f>#REF!</f>
        <v>#REF!</v>
      </c>
      <c r="I32" s="385" t="e">
        <f>#REF!</f>
        <v>#REF!</v>
      </c>
      <c r="J32" s="544" t="e">
        <f>#REF!</f>
        <v>#REF!</v>
      </c>
      <c r="K32" s="556" t="e">
        <f>#REF!</f>
        <v>#REF!</v>
      </c>
      <c r="L32" s="559" t="e">
        <f>#REF!</f>
        <v>#REF!</v>
      </c>
      <c r="M32" s="595" t="e">
        <f>#REF!</f>
        <v>#REF!</v>
      </c>
      <c r="V32" s="252"/>
      <c r="W32" s="252"/>
      <c r="X32" s="252"/>
    </row>
    <row r="33" spans="1:27" ht="18" customHeight="1" x14ac:dyDescent="0.15">
      <c r="A33" s="164"/>
      <c r="B33" s="163" t="s">
        <v>81</v>
      </c>
      <c r="C33" s="163"/>
      <c r="D33" s="162"/>
      <c r="E33" s="161" t="e">
        <f>#REF!</f>
        <v>#REF!</v>
      </c>
      <c r="F33" s="161" t="e">
        <f>#REF!</f>
        <v>#REF!</v>
      </c>
      <c r="G33" s="161" t="e">
        <f>#REF!</f>
        <v>#REF!</v>
      </c>
      <c r="H33" s="160" t="e">
        <f>#REF!</f>
        <v>#REF!</v>
      </c>
      <c r="I33" s="385" t="e">
        <f>#REF!</f>
        <v>#REF!</v>
      </c>
      <c r="J33" s="544" t="e">
        <f>#REF!</f>
        <v>#REF!</v>
      </c>
      <c r="K33" s="556" t="e">
        <f>#REF!</f>
        <v>#REF!</v>
      </c>
      <c r="L33" s="559" t="e">
        <f>#REF!</f>
        <v>#REF!</v>
      </c>
      <c r="M33" s="595" t="e">
        <f>#REF!</f>
        <v>#REF!</v>
      </c>
      <c r="V33" s="252"/>
      <c r="W33" s="252"/>
      <c r="X33" s="252"/>
    </row>
    <row r="34" spans="1:27" ht="18" customHeight="1" x14ac:dyDescent="0.15">
      <c r="A34" s="154"/>
      <c r="B34" s="153" t="s">
        <v>79</v>
      </c>
      <c r="C34" s="153"/>
      <c r="D34" s="152"/>
      <c r="E34" s="333" t="e">
        <f>#REF!</f>
        <v>#REF!</v>
      </c>
      <c r="F34" s="333" t="e">
        <f>#REF!</f>
        <v>#REF!</v>
      </c>
      <c r="G34" s="333" t="e">
        <f>#REF!</f>
        <v>#REF!</v>
      </c>
      <c r="H34" s="334" t="e">
        <f>#REF!</f>
        <v>#REF!</v>
      </c>
      <c r="I34" s="386" t="e">
        <f>#REF!</f>
        <v>#REF!</v>
      </c>
      <c r="J34" s="401" t="e">
        <f>#REF!</f>
        <v>#REF!</v>
      </c>
      <c r="K34" s="557" t="e">
        <f>#REF!</f>
        <v>#REF!</v>
      </c>
      <c r="L34" s="560" t="e">
        <f>#REF!</f>
        <v>#REF!</v>
      </c>
      <c r="M34" s="573" t="e">
        <f>#REF!</f>
        <v>#REF!</v>
      </c>
      <c r="V34" s="252"/>
      <c r="W34" s="252"/>
      <c r="X34" s="252"/>
    </row>
    <row r="35" spans="1:27" ht="18" customHeight="1" x14ac:dyDescent="0.15">
      <c r="A35" s="148"/>
      <c r="B35" s="148"/>
      <c r="C35" s="148"/>
      <c r="D35" s="148"/>
      <c r="E35" s="148"/>
      <c r="F35" s="148"/>
      <c r="G35" s="148"/>
      <c r="H35" s="148"/>
      <c r="I35" s="163"/>
      <c r="J35" s="148"/>
      <c r="K35" s="148"/>
      <c r="L35" s="148"/>
      <c r="M35" s="148"/>
      <c r="V35" s="252"/>
      <c r="W35" s="252"/>
      <c r="X35" s="252"/>
    </row>
    <row r="36" spans="1:27" ht="18" customHeight="1" x14ac:dyDescent="0.15">
      <c r="A36" s="148"/>
      <c r="B36" s="148"/>
      <c r="C36" s="148"/>
      <c r="D36" s="148"/>
      <c r="E36" s="148"/>
      <c r="F36" s="148"/>
      <c r="G36" s="148"/>
      <c r="H36" s="148"/>
      <c r="I36" s="148"/>
      <c r="J36" s="148"/>
      <c r="K36" s="148"/>
      <c r="L36" s="148"/>
      <c r="M36" s="148"/>
      <c r="V36" s="252"/>
      <c r="W36" s="252"/>
      <c r="X36" s="252"/>
    </row>
    <row r="37" spans="1:27" s="137" customFormat="1" ht="19.5" x14ac:dyDescent="0.15">
      <c r="A37" s="1725"/>
      <c r="B37" s="1725"/>
      <c r="C37" s="1725"/>
      <c r="D37" s="1726"/>
      <c r="E37" s="1717" t="s">
        <v>49</v>
      </c>
      <c r="F37" s="1718"/>
      <c r="G37" s="1718"/>
      <c r="H37" s="1718"/>
      <c r="I37" s="1717" t="s">
        <v>55</v>
      </c>
      <c r="J37" s="1719"/>
      <c r="K37" s="1719"/>
      <c r="L37" s="1720"/>
      <c r="M37" s="539" t="s">
        <v>55</v>
      </c>
      <c r="N37" s="133"/>
      <c r="O37" s="133"/>
      <c r="P37" s="133"/>
      <c r="Q37" s="133"/>
      <c r="R37" s="133"/>
      <c r="S37" s="133"/>
      <c r="T37" s="133"/>
      <c r="U37" s="133"/>
      <c r="V37" s="252"/>
      <c r="W37" s="252"/>
      <c r="X37" s="252"/>
      <c r="Y37" s="133"/>
      <c r="Z37" s="133"/>
    </row>
    <row r="38" spans="1:27" s="137" customFormat="1" ht="41.25" customHeight="1" x14ac:dyDescent="0.15">
      <c r="A38" s="1725"/>
      <c r="B38" s="1725"/>
      <c r="C38" s="1725"/>
      <c r="D38" s="1726"/>
      <c r="E38" s="487" t="s">
        <v>20</v>
      </c>
      <c r="F38" s="486" t="s">
        <v>35</v>
      </c>
      <c r="G38" s="486" t="s">
        <v>75</v>
      </c>
      <c r="H38" s="486" t="s">
        <v>74</v>
      </c>
      <c r="I38" s="487" t="s">
        <v>21</v>
      </c>
      <c r="J38" s="540" t="s">
        <v>108</v>
      </c>
      <c r="K38" s="540" t="s">
        <v>44</v>
      </c>
      <c r="L38" s="541" t="s">
        <v>109</v>
      </c>
      <c r="M38" s="540" t="s">
        <v>2</v>
      </c>
      <c r="N38" s="133"/>
      <c r="O38" s="133"/>
      <c r="P38" s="133"/>
      <c r="Q38" s="133"/>
      <c r="R38" s="133"/>
      <c r="S38" s="133"/>
      <c r="T38" s="133"/>
      <c r="U38" s="133"/>
      <c r="V38" s="252"/>
      <c r="W38" s="252"/>
      <c r="X38" s="252"/>
      <c r="Y38" s="133"/>
      <c r="Z38" s="133"/>
    </row>
    <row r="39" spans="1:27" s="137" customFormat="1" ht="19.5" x14ac:dyDescent="0.15">
      <c r="A39" s="1723" t="s">
        <v>70</v>
      </c>
      <c r="B39" s="1723"/>
      <c r="C39" s="1723"/>
      <c r="D39" s="1724"/>
      <c r="E39" s="533" t="e">
        <f>#REF!</f>
        <v>#REF!</v>
      </c>
      <c r="F39" s="534" t="e">
        <f>#REF!</f>
        <v>#REF!</v>
      </c>
      <c r="G39" s="534" t="e">
        <f>#REF!</f>
        <v>#REF!</v>
      </c>
      <c r="H39" s="535" t="e">
        <f>#REF!</f>
        <v>#REF!</v>
      </c>
      <c r="I39" s="533" t="e">
        <f>#REF!</f>
        <v>#REF!</v>
      </c>
      <c r="J39" s="534" t="e">
        <f>#REF!</f>
        <v>#REF!</v>
      </c>
      <c r="K39" s="534" t="e">
        <f>#REF!</f>
        <v>#REF!</v>
      </c>
      <c r="L39" s="561" t="e">
        <f>#REF!</f>
        <v>#REF!</v>
      </c>
      <c r="M39" s="574" t="e">
        <f>#REF!</f>
        <v>#REF!</v>
      </c>
      <c r="N39" s="133"/>
      <c r="O39" s="133"/>
      <c r="P39" s="133"/>
      <c r="Q39" s="133"/>
      <c r="R39" s="133"/>
      <c r="S39" s="133"/>
      <c r="T39" s="133"/>
      <c r="U39" s="133"/>
      <c r="V39" s="252"/>
      <c r="W39" s="252"/>
      <c r="X39" s="252"/>
      <c r="Y39" s="133"/>
      <c r="Z39" s="133"/>
    </row>
    <row r="40" spans="1:27" s="137" customFormat="1" ht="19.5" x14ac:dyDescent="0.15">
      <c r="A40" s="1723" t="s">
        <v>68</v>
      </c>
      <c r="B40" s="1723"/>
      <c r="C40" s="1723"/>
      <c r="D40" s="1724"/>
      <c r="E40" s="533" t="e">
        <f>#REF!</f>
        <v>#REF!</v>
      </c>
      <c r="F40" s="534" t="e">
        <f>#REF!</f>
        <v>#REF!</v>
      </c>
      <c r="G40" s="534" t="e">
        <f>#REF!</f>
        <v>#REF!</v>
      </c>
      <c r="H40" s="535" t="e">
        <f>#REF!</f>
        <v>#REF!</v>
      </c>
      <c r="I40" s="533" t="e">
        <f>#REF!</f>
        <v>#REF!</v>
      </c>
      <c r="J40" s="534" t="e">
        <f>#REF!</f>
        <v>#REF!</v>
      </c>
      <c r="K40" s="534" t="e">
        <f>#REF!</f>
        <v>#REF!</v>
      </c>
      <c r="L40" s="561" t="e">
        <f>#REF!</f>
        <v>#REF!</v>
      </c>
      <c r="M40" s="574" t="e">
        <f>#REF!</f>
        <v>#REF!</v>
      </c>
      <c r="N40" s="133"/>
      <c r="O40" s="133"/>
      <c r="P40" s="133"/>
      <c r="Q40" s="133"/>
      <c r="R40" s="133"/>
      <c r="S40" s="133"/>
      <c r="T40" s="133"/>
      <c r="U40" s="133"/>
      <c r="V40" s="252"/>
      <c r="W40" s="252"/>
      <c r="X40" s="252"/>
      <c r="Y40" s="133"/>
      <c r="Z40" s="133"/>
    </row>
    <row r="41" spans="1:27" s="137" customFormat="1" ht="19.5" x14ac:dyDescent="0.15">
      <c r="A41" s="1729" t="s">
        <v>66</v>
      </c>
      <c r="B41" s="1729"/>
      <c r="C41" s="1729"/>
      <c r="D41" s="1730"/>
      <c r="E41" s="536" t="e">
        <f>#REF!</f>
        <v>#REF!</v>
      </c>
      <c r="F41" s="537" t="e">
        <f>#REF!</f>
        <v>#REF!</v>
      </c>
      <c r="G41" s="537" t="e">
        <f>#REF!</f>
        <v>#REF!</v>
      </c>
      <c r="H41" s="538" t="e">
        <f>#REF!</f>
        <v>#REF!</v>
      </c>
      <c r="I41" s="536" t="e">
        <f>#REF!</f>
        <v>#REF!</v>
      </c>
      <c r="J41" s="537" t="e">
        <f>#REF!</f>
        <v>#REF!</v>
      </c>
      <c r="K41" s="537" t="e">
        <f>#REF!</f>
        <v>#REF!</v>
      </c>
      <c r="L41" s="562" t="e">
        <f>#REF!</f>
        <v>#REF!</v>
      </c>
      <c r="M41" s="575" t="e">
        <f>#REF!</f>
        <v>#REF!</v>
      </c>
      <c r="N41" s="133"/>
      <c r="O41" s="133"/>
      <c r="P41" s="133"/>
      <c r="Q41" s="133"/>
      <c r="R41" s="133"/>
      <c r="S41" s="133"/>
      <c r="T41" s="133"/>
      <c r="U41" s="133"/>
      <c r="V41" s="252"/>
      <c r="W41" s="252"/>
      <c r="X41" s="252"/>
      <c r="Y41" s="133"/>
      <c r="Z41" s="133"/>
    </row>
    <row r="42" spans="1:27" ht="18" customHeight="1" x14ac:dyDescent="0.15">
      <c r="V42" s="252"/>
      <c r="W42" s="252"/>
      <c r="X42" s="252"/>
    </row>
    <row r="43" spans="1:27" ht="18" customHeight="1" x14ac:dyDescent="0.15">
      <c r="N43" s="488" t="s">
        <v>119</v>
      </c>
      <c r="O43" s="489"/>
      <c r="P43" s="489"/>
      <c r="Q43" s="489"/>
      <c r="R43" s="1727" t="s">
        <v>49</v>
      </c>
      <c r="S43" s="1728"/>
      <c r="T43" s="1728"/>
      <c r="U43" s="1728"/>
      <c r="V43" s="1727" t="s">
        <v>55</v>
      </c>
      <c r="W43" s="1734"/>
      <c r="X43" s="1734"/>
      <c r="Y43" s="1734"/>
      <c r="Z43" s="593" t="s">
        <v>121</v>
      </c>
      <c r="AA43" s="591"/>
    </row>
    <row r="44" spans="1:27" ht="31.5" x14ac:dyDescent="0.15">
      <c r="N44" s="490"/>
      <c r="O44" s="490"/>
      <c r="P44" s="490"/>
      <c r="Q44" s="490"/>
      <c r="R44" s="582" t="s">
        <v>21</v>
      </c>
      <c r="S44" s="490" t="s">
        <v>36</v>
      </c>
      <c r="T44" s="490" t="s">
        <v>37</v>
      </c>
      <c r="U44" s="490" t="s">
        <v>38</v>
      </c>
      <c r="V44" s="582" t="s">
        <v>21</v>
      </c>
      <c r="W44" s="490" t="s">
        <v>36</v>
      </c>
      <c r="X44" s="490" t="s">
        <v>37</v>
      </c>
      <c r="Y44" s="583" t="s">
        <v>38</v>
      </c>
      <c r="Z44" s="583" t="s">
        <v>122</v>
      </c>
      <c r="AA44" s="591"/>
    </row>
    <row r="45" spans="1:27" ht="18" customHeight="1" x14ac:dyDescent="0.15">
      <c r="N45" s="157" t="s">
        <v>104</v>
      </c>
      <c r="O45" s="157"/>
      <c r="P45" s="157"/>
      <c r="Q45" s="157"/>
      <c r="R45" s="494" t="e">
        <f t="shared" ref="R45:Z47" si="1">E6/10</f>
        <v>#REF!</v>
      </c>
      <c r="S45" s="419" t="e">
        <f t="shared" si="1"/>
        <v>#REF!</v>
      </c>
      <c r="T45" s="419" t="e">
        <f t="shared" si="1"/>
        <v>#REF!</v>
      </c>
      <c r="U45" s="419" t="e">
        <f t="shared" si="1"/>
        <v>#REF!</v>
      </c>
      <c r="V45" s="494" t="e">
        <f t="shared" si="1"/>
        <v>#REF!</v>
      </c>
      <c r="W45" s="419" t="e">
        <f t="shared" si="1"/>
        <v>#REF!</v>
      </c>
      <c r="X45" s="419" t="e">
        <f t="shared" si="1"/>
        <v>#REF!</v>
      </c>
      <c r="Y45" s="495" t="e">
        <f t="shared" si="1"/>
        <v>#REF!</v>
      </c>
      <c r="Z45" s="590" t="e">
        <f t="shared" si="1"/>
        <v>#REF!</v>
      </c>
      <c r="AA45" s="591"/>
    </row>
    <row r="46" spans="1:27" ht="18" customHeight="1" x14ac:dyDescent="0.15">
      <c r="N46" s="157"/>
      <c r="O46" s="157"/>
      <c r="P46" s="156" t="s">
        <v>102</v>
      </c>
      <c r="Q46" s="156"/>
      <c r="R46" s="512" t="e">
        <f t="shared" si="1"/>
        <v>#REF!</v>
      </c>
      <c r="S46" s="427" t="e">
        <f t="shared" si="1"/>
        <v>#REF!</v>
      </c>
      <c r="T46" s="427" t="e">
        <f t="shared" si="1"/>
        <v>#REF!</v>
      </c>
      <c r="U46" s="427" t="e">
        <f t="shared" si="1"/>
        <v>#REF!</v>
      </c>
      <c r="V46" s="512" t="e">
        <f t="shared" si="1"/>
        <v>#REF!</v>
      </c>
      <c r="W46" s="427" t="e">
        <f t="shared" si="1"/>
        <v>#REF!</v>
      </c>
      <c r="X46" s="427" t="e">
        <f t="shared" si="1"/>
        <v>#REF!</v>
      </c>
      <c r="Y46" s="520" t="e">
        <f t="shared" si="1"/>
        <v>#REF!</v>
      </c>
      <c r="Z46" s="515" t="e">
        <f t="shared" si="1"/>
        <v>#REF!</v>
      </c>
      <c r="AA46" s="591"/>
    </row>
    <row r="47" spans="1:27" ht="18" customHeight="1" x14ac:dyDescent="0.15">
      <c r="N47" s="157"/>
      <c r="O47" s="157"/>
      <c r="P47" s="156" t="s">
        <v>100</v>
      </c>
      <c r="Q47" s="156"/>
      <c r="R47" s="512" t="e">
        <f t="shared" si="1"/>
        <v>#REF!</v>
      </c>
      <c r="S47" s="427" t="e">
        <f t="shared" si="1"/>
        <v>#REF!</v>
      </c>
      <c r="T47" s="427" t="e">
        <f t="shared" si="1"/>
        <v>#REF!</v>
      </c>
      <c r="U47" s="427" t="e">
        <f t="shared" si="1"/>
        <v>#REF!</v>
      </c>
      <c r="V47" s="512" t="e">
        <f t="shared" si="1"/>
        <v>#REF!</v>
      </c>
      <c r="W47" s="427" t="e">
        <f t="shared" si="1"/>
        <v>#REF!</v>
      </c>
      <c r="X47" s="427" t="e">
        <f t="shared" si="1"/>
        <v>#REF!</v>
      </c>
      <c r="Y47" s="520" t="e">
        <f t="shared" si="1"/>
        <v>#REF!</v>
      </c>
      <c r="Z47" s="515" t="e">
        <f t="shared" si="1"/>
        <v>#REF!</v>
      </c>
      <c r="AA47" s="591"/>
    </row>
    <row r="48" spans="1:27" ht="18" customHeight="1" x14ac:dyDescent="0.15">
      <c r="N48" s="157"/>
      <c r="O48" s="157"/>
      <c r="P48" s="156"/>
      <c r="Q48" s="241" t="s">
        <v>98</v>
      </c>
      <c r="R48" s="496" t="e">
        <f t="shared" ref="R48:Z48" si="2">E9</f>
        <v>#REF!</v>
      </c>
      <c r="S48" s="497" t="e">
        <f t="shared" si="2"/>
        <v>#REF!</v>
      </c>
      <c r="T48" s="497" t="e">
        <f t="shared" si="2"/>
        <v>#REF!</v>
      </c>
      <c r="U48" s="497" t="e">
        <f t="shared" si="2"/>
        <v>#REF!</v>
      </c>
      <c r="V48" s="496" t="e">
        <f t="shared" si="2"/>
        <v>#REF!</v>
      </c>
      <c r="W48" s="497" t="e">
        <f t="shared" si="2"/>
        <v>#REF!</v>
      </c>
      <c r="X48" s="497" t="e">
        <f t="shared" si="2"/>
        <v>#REF!</v>
      </c>
      <c r="Y48" s="498" t="e">
        <f t="shared" si="2"/>
        <v>#REF!</v>
      </c>
      <c r="Z48" s="499" t="e">
        <f t="shared" si="2"/>
        <v>#REF!</v>
      </c>
      <c r="AA48" s="591"/>
    </row>
    <row r="49" spans="1:27" ht="18" customHeight="1" thickBot="1" x14ac:dyDescent="0.2">
      <c r="N49" s="157"/>
      <c r="O49" s="157"/>
      <c r="P49" s="156" t="s">
        <v>16</v>
      </c>
      <c r="Q49" s="241"/>
      <c r="R49" s="500" t="e">
        <f t="shared" ref="R49:R58" si="3">E10/10</f>
        <v>#REF!</v>
      </c>
      <c r="S49" s="501" t="e">
        <f t="shared" ref="S49:S58" si="4">F10/10</f>
        <v>#REF!</v>
      </c>
      <c r="T49" s="501" t="e">
        <f t="shared" ref="T49:T58" si="5">G10/10</f>
        <v>#REF!</v>
      </c>
      <c r="U49" s="501" t="e">
        <f t="shared" ref="U49:U58" si="6">H10/10</f>
        <v>#REF!</v>
      </c>
      <c r="V49" s="500" t="e">
        <f t="shared" ref="V49:V58" si="7">I10/10</f>
        <v>#REF!</v>
      </c>
      <c r="W49" s="501" t="e">
        <f t="shared" ref="W49:W58" si="8">J10/10</f>
        <v>#REF!</v>
      </c>
      <c r="X49" s="501" t="e">
        <f t="shared" ref="X49:X58" si="9">K10/10</f>
        <v>#REF!</v>
      </c>
      <c r="Y49" s="502" t="e">
        <f t="shared" ref="Y49:Z58" si="10">L10/10</f>
        <v>#REF!</v>
      </c>
      <c r="Z49" s="503" t="e">
        <f t="shared" si="10"/>
        <v>#REF!</v>
      </c>
      <c r="AA49" s="591"/>
    </row>
    <row r="50" spans="1:27" ht="18" customHeight="1" x14ac:dyDescent="0.15">
      <c r="N50" s="156"/>
      <c r="O50" s="313" t="s">
        <v>96</v>
      </c>
      <c r="P50" s="314"/>
      <c r="Q50" s="314"/>
      <c r="R50" s="504" t="e">
        <f t="shared" si="3"/>
        <v>#REF!</v>
      </c>
      <c r="S50" s="505" t="e">
        <f t="shared" si="4"/>
        <v>#REF!</v>
      </c>
      <c r="T50" s="505" t="e">
        <f t="shared" si="5"/>
        <v>#REF!</v>
      </c>
      <c r="U50" s="505" t="e">
        <f t="shared" si="6"/>
        <v>#REF!</v>
      </c>
      <c r="V50" s="504" t="e">
        <f t="shared" si="7"/>
        <v>#REF!</v>
      </c>
      <c r="W50" s="505" t="e">
        <f t="shared" si="8"/>
        <v>#REF!</v>
      </c>
      <c r="X50" s="505" t="e">
        <f t="shared" si="9"/>
        <v>#REF!</v>
      </c>
      <c r="Y50" s="506" t="e">
        <f t="shared" si="10"/>
        <v>#REF!</v>
      </c>
      <c r="Z50" s="507" t="e">
        <f t="shared" si="10"/>
        <v>#REF!</v>
      </c>
      <c r="AA50" s="133"/>
    </row>
    <row r="51" spans="1:27" ht="18" customHeight="1" x14ac:dyDescent="0.15">
      <c r="N51" s="156"/>
      <c r="O51" s="476"/>
      <c r="P51" s="477" t="s">
        <v>43</v>
      </c>
      <c r="Q51" s="479"/>
      <c r="R51" s="508" t="e">
        <f t="shared" si="3"/>
        <v>#REF!</v>
      </c>
      <c r="S51" s="509" t="e">
        <f t="shared" si="4"/>
        <v>#REF!</v>
      </c>
      <c r="T51" s="509" t="e">
        <f t="shared" si="5"/>
        <v>#REF!</v>
      </c>
      <c r="U51" s="509" t="e">
        <f t="shared" si="6"/>
        <v>#REF!</v>
      </c>
      <c r="V51" s="508" t="e">
        <f t="shared" si="7"/>
        <v>#REF!</v>
      </c>
      <c r="W51" s="509" t="e">
        <f t="shared" si="8"/>
        <v>#REF!</v>
      </c>
      <c r="X51" s="509" t="e">
        <f t="shared" si="9"/>
        <v>#REF!</v>
      </c>
      <c r="Y51" s="510" t="e">
        <f t="shared" si="10"/>
        <v>#REF!</v>
      </c>
      <c r="Z51" s="511" t="e">
        <f t="shared" si="10"/>
        <v>#REF!</v>
      </c>
    </row>
    <row r="52" spans="1:27" ht="18" customHeight="1" x14ac:dyDescent="0.15">
      <c r="N52" s="156"/>
      <c r="O52" s="476"/>
      <c r="P52" s="480"/>
      <c r="Q52" s="481" t="s">
        <v>115</v>
      </c>
      <c r="R52" s="512" t="e">
        <f t="shared" si="3"/>
        <v>#REF!</v>
      </c>
      <c r="S52" s="513" t="e">
        <f t="shared" si="4"/>
        <v>#REF!</v>
      </c>
      <c r="T52" s="513" t="e">
        <f t="shared" si="5"/>
        <v>#REF!</v>
      </c>
      <c r="U52" s="513" t="e">
        <f t="shared" si="6"/>
        <v>#REF!</v>
      </c>
      <c r="V52" s="512" t="e">
        <f t="shared" si="7"/>
        <v>#REF!</v>
      </c>
      <c r="W52" s="513" t="e">
        <f t="shared" si="8"/>
        <v>#REF!</v>
      </c>
      <c r="X52" s="513" t="e">
        <f t="shared" si="9"/>
        <v>#REF!</v>
      </c>
      <c r="Y52" s="514" t="e">
        <f t="shared" si="10"/>
        <v>#REF!</v>
      </c>
      <c r="Z52" s="515" t="e">
        <f t="shared" si="10"/>
        <v>#REF!</v>
      </c>
    </row>
    <row r="53" spans="1:27" ht="19.5" x14ac:dyDescent="0.15">
      <c r="A53" s="134"/>
      <c r="N53" s="156"/>
      <c r="O53" s="476"/>
      <c r="P53" s="480"/>
      <c r="Q53" s="481" t="s">
        <v>116</v>
      </c>
      <c r="R53" s="512" t="e">
        <f t="shared" si="3"/>
        <v>#REF!</v>
      </c>
      <c r="S53" s="513" t="e">
        <f t="shared" si="4"/>
        <v>#REF!</v>
      </c>
      <c r="T53" s="513" t="e">
        <f t="shared" si="5"/>
        <v>#REF!</v>
      </c>
      <c r="U53" s="513" t="e">
        <f t="shared" si="6"/>
        <v>#REF!</v>
      </c>
      <c r="V53" s="512" t="e">
        <f t="shared" si="7"/>
        <v>#REF!</v>
      </c>
      <c r="W53" s="513" t="e">
        <f t="shared" si="8"/>
        <v>#REF!</v>
      </c>
      <c r="X53" s="513" t="e">
        <f t="shared" si="9"/>
        <v>#REF!</v>
      </c>
      <c r="Y53" s="514" t="e">
        <f t="shared" si="10"/>
        <v>#REF!</v>
      </c>
      <c r="Z53" s="515" t="e">
        <f t="shared" si="10"/>
        <v>#REF!</v>
      </c>
    </row>
    <row r="54" spans="1:27" ht="18" customHeight="1" x14ac:dyDescent="0.15">
      <c r="A54" s="134"/>
      <c r="N54" s="156"/>
      <c r="O54" s="476"/>
      <c r="P54" s="482"/>
      <c r="Q54" s="483" t="s">
        <v>117</v>
      </c>
      <c r="R54" s="516" t="e">
        <f t="shared" si="3"/>
        <v>#REF!</v>
      </c>
      <c r="S54" s="517" t="e">
        <f t="shared" si="4"/>
        <v>#REF!</v>
      </c>
      <c r="T54" s="517" t="e">
        <f t="shared" si="5"/>
        <v>#REF!</v>
      </c>
      <c r="U54" s="517" t="e">
        <f t="shared" si="6"/>
        <v>#REF!</v>
      </c>
      <c r="V54" s="516" t="e">
        <f t="shared" si="7"/>
        <v>#REF!</v>
      </c>
      <c r="W54" s="517" t="e">
        <f t="shared" si="8"/>
        <v>#REF!</v>
      </c>
      <c r="X54" s="517" t="e">
        <f t="shared" si="9"/>
        <v>#REF!</v>
      </c>
      <c r="Y54" s="518" t="e">
        <f t="shared" si="10"/>
        <v>#REF!</v>
      </c>
      <c r="Z54" s="519" t="e">
        <f t="shared" si="10"/>
        <v>#REF!</v>
      </c>
    </row>
    <row r="55" spans="1:27" ht="18" customHeight="1" x14ac:dyDescent="0.15">
      <c r="A55" s="134"/>
      <c r="N55" s="315"/>
      <c r="O55" s="316"/>
      <c r="P55" s="477" t="s">
        <v>118</v>
      </c>
      <c r="Q55" s="318"/>
      <c r="R55" s="508" t="e">
        <f t="shared" si="3"/>
        <v>#REF!</v>
      </c>
      <c r="S55" s="509" t="e">
        <f t="shared" si="4"/>
        <v>#REF!</v>
      </c>
      <c r="T55" s="509" t="e">
        <f t="shared" si="5"/>
        <v>#REF!</v>
      </c>
      <c r="U55" s="509" t="e">
        <f t="shared" si="6"/>
        <v>#REF!</v>
      </c>
      <c r="V55" s="508" t="e">
        <f t="shared" si="7"/>
        <v>#REF!</v>
      </c>
      <c r="W55" s="509" t="e">
        <f t="shared" si="8"/>
        <v>#REF!</v>
      </c>
      <c r="X55" s="509" t="e">
        <f t="shared" si="9"/>
        <v>#REF!</v>
      </c>
      <c r="Y55" s="510" t="e">
        <f t="shared" si="10"/>
        <v>#REF!</v>
      </c>
      <c r="Z55" s="511" t="e">
        <f t="shared" si="10"/>
        <v>#REF!</v>
      </c>
    </row>
    <row r="56" spans="1:27" ht="18" customHeight="1" x14ac:dyDescent="0.15">
      <c r="A56" s="134"/>
      <c r="N56" s="315"/>
      <c r="O56" s="316"/>
      <c r="P56" s="319"/>
      <c r="Q56" s="320" t="s">
        <v>115</v>
      </c>
      <c r="R56" s="512" t="e">
        <f t="shared" si="3"/>
        <v>#REF!</v>
      </c>
      <c r="S56" s="427" t="e">
        <f t="shared" si="4"/>
        <v>#REF!</v>
      </c>
      <c r="T56" s="427" t="e">
        <f t="shared" si="5"/>
        <v>#REF!</v>
      </c>
      <c r="U56" s="427" t="e">
        <f t="shared" si="6"/>
        <v>#REF!</v>
      </c>
      <c r="V56" s="512" t="e">
        <f t="shared" si="7"/>
        <v>#REF!</v>
      </c>
      <c r="W56" s="427" t="e">
        <f t="shared" si="8"/>
        <v>#REF!</v>
      </c>
      <c r="X56" s="427" t="e">
        <f t="shared" si="9"/>
        <v>#REF!</v>
      </c>
      <c r="Y56" s="520" t="e">
        <f t="shared" si="10"/>
        <v>#REF!</v>
      </c>
      <c r="Z56" s="515" t="e">
        <f t="shared" si="10"/>
        <v>#REF!</v>
      </c>
    </row>
    <row r="57" spans="1:27" ht="18" customHeight="1" x14ac:dyDescent="0.15">
      <c r="N57" s="315"/>
      <c r="O57" s="316"/>
      <c r="P57" s="319"/>
      <c r="Q57" s="320" t="s">
        <v>116</v>
      </c>
      <c r="R57" s="512" t="e">
        <f t="shared" si="3"/>
        <v>#REF!</v>
      </c>
      <c r="S57" s="427" t="e">
        <f t="shared" si="4"/>
        <v>#REF!</v>
      </c>
      <c r="T57" s="427" t="e">
        <f t="shared" si="5"/>
        <v>#REF!</v>
      </c>
      <c r="U57" s="427" t="e">
        <f t="shared" si="6"/>
        <v>#REF!</v>
      </c>
      <c r="V57" s="512" t="e">
        <f t="shared" si="7"/>
        <v>#REF!</v>
      </c>
      <c r="W57" s="427" t="e">
        <f t="shared" si="8"/>
        <v>#REF!</v>
      </c>
      <c r="X57" s="427" t="e">
        <f t="shared" si="9"/>
        <v>#REF!</v>
      </c>
      <c r="Y57" s="520" t="e">
        <f t="shared" si="10"/>
        <v>#REF!</v>
      </c>
      <c r="Z57" s="515" t="e">
        <f t="shared" si="10"/>
        <v>#REF!</v>
      </c>
    </row>
    <row r="58" spans="1:27" ht="18" customHeight="1" x14ac:dyDescent="0.15">
      <c r="N58" s="156"/>
      <c r="O58" s="316"/>
      <c r="P58" s="478"/>
      <c r="Q58" s="320" t="s">
        <v>117</v>
      </c>
      <c r="R58" s="516" t="e">
        <f t="shared" si="3"/>
        <v>#REF!</v>
      </c>
      <c r="S58" s="517" t="e">
        <f t="shared" si="4"/>
        <v>#REF!</v>
      </c>
      <c r="T58" s="517" t="e">
        <f t="shared" si="5"/>
        <v>#REF!</v>
      </c>
      <c r="U58" s="517" t="e">
        <f t="shared" si="6"/>
        <v>#REF!</v>
      </c>
      <c r="V58" s="516" t="e">
        <f t="shared" si="7"/>
        <v>#REF!</v>
      </c>
      <c r="W58" s="517" t="e">
        <f t="shared" si="8"/>
        <v>#REF!</v>
      </c>
      <c r="X58" s="517" t="e">
        <f t="shared" si="9"/>
        <v>#REF!</v>
      </c>
      <c r="Y58" s="518" t="e">
        <f t="shared" si="10"/>
        <v>#REF!</v>
      </c>
      <c r="Z58" s="519" t="e">
        <f t="shared" si="10"/>
        <v>#REF!</v>
      </c>
    </row>
    <row r="59" spans="1:27" ht="20.25" thickBot="1" x14ac:dyDescent="0.2">
      <c r="N59" s="315"/>
      <c r="O59" s="316"/>
      <c r="P59" s="322" t="s">
        <v>92</v>
      </c>
      <c r="Q59" s="323"/>
      <c r="R59" s="521" t="e">
        <f t="shared" ref="R59:Z59" si="11">E20</f>
        <v>#REF!</v>
      </c>
      <c r="S59" s="522" t="e">
        <f t="shared" si="11"/>
        <v>#REF!</v>
      </c>
      <c r="T59" s="522" t="e">
        <f t="shared" si="11"/>
        <v>#REF!</v>
      </c>
      <c r="U59" s="522" t="e">
        <f t="shared" si="11"/>
        <v>#REF!</v>
      </c>
      <c r="V59" s="521" t="e">
        <f t="shared" si="11"/>
        <v>#REF!</v>
      </c>
      <c r="W59" s="522" t="e">
        <f t="shared" si="11"/>
        <v>#REF!</v>
      </c>
      <c r="X59" s="522" t="e">
        <f t="shared" si="11"/>
        <v>#REF!</v>
      </c>
      <c r="Y59" s="523" t="e">
        <f t="shared" si="11"/>
        <v>#REF!</v>
      </c>
      <c r="Z59" s="524" t="e">
        <f t="shared" si="11"/>
        <v>#REF!</v>
      </c>
    </row>
    <row r="60" spans="1:27" ht="18" customHeight="1" x14ac:dyDescent="0.15">
      <c r="N60" s="315"/>
      <c r="O60" s="324" t="s">
        <v>91</v>
      </c>
      <c r="P60" s="325"/>
      <c r="Q60" s="325"/>
      <c r="R60" s="504" t="e">
        <f t="shared" ref="R60:Z64" si="12">E21/10</f>
        <v>#REF!</v>
      </c>
      <c r="S60" s="505" t="e">
        <f t="shared" si="12"/>
        <v>#REF!</v>
      </c>
      <c r="T60" s="505" t="e">
        <f t="shared" si="12"/>
        <v>#REF!</v>
      </c>
      <c r="U60" s="505" t="e">
        <f t="shared" si="12"/>
        <v>#REF!</v>
      </c>
      <c r="V60" s="504" t="e">
        <f t="shared" si="12"/>
        <v>#REF!</v>
      </c>
      <c r="W60" s="505" t="e">
        <f t="shared" si="12"/>
        <v>#REF!</v>
      </c>
      <c r="X60" s="505" t="e">
        <f t="shared" si="12"/>
        <v>#REF!</v>
      </c>
      <c r="Y60" s="506" t="e">
        <f t="shared" si="12"/>
        <v>#REF!</v>
      </c>
      <c r="Z60" s="507" t="e">
        <f t="shared" si="12"/>
        <v>#REF!</v>
      </c>
    </row>
    <row r="61" spans="1:27" ht="18" customHeight="1" x14ac:dyDescent="0.15">
      <c r="N61" s="315"/>
      <c r="O61" s="316"/>
      <c r="P61" s="326" t="s">
        <v>89</v>
      </c>
      <c r="Q61" s="327"/>
      <c r="R61" s="525" t="e">
        <f t="shared" si="12"/>
        <v>#REF!</v>
      </c>
      <c r="S61" s="526" t="e">
        <f t="shared" si="12"/>
        <v>#REF!</v>
      </c>
      <c r="T61" s="526" t="e">
        <f t="shared" si="12"/>
        <v>#REF!</v>
      </c>
      <c r="U61" s="526" t="e">
        <f t="shared" si="12"/>
        <v>#REF!</v>
      </c>
      <c r="V61" s="525" t="e">
        <f t="shared" si="12"/>
        <v>#REF!</v>
      </c>
      <c r="W61" s="526" t="e">
        <f t="shared" si="12"/>
        <v>#REF!</v>
      </c>
      <c r="X61" s="526" t="e">
        <f t="shared" si="12"/>
        <v>#REF!</v>
      </c>
      <c r="Y61" s="527" t="e">
        <f t="shared" si="12"/>
        <v>#REF!</v>
      </c>
      <c r="Z61" s="528" t="e">
        <f t="shared" si="12"/>
        <v>#REF!</v>
      </c>
    </row>
    <row r="62" spans="1:27" ht="18" customHeight="1" x14ac:dyDescent="0.15">
      <c r="N62" s="156"/>
      <c r="O62" s="316"/>
      <c r="P62" s="319" t="s">
        <v>87</v>
      </c>
      <c r="Q62" s="156"/>
      <c r="R62" s="512" t="e">
        <f t="shared" si="12"/>
        <v>#REF!</v>
      </c>
      <c r="S62" s="427" t="e">
        <f t="shared" si="12"/>
        <v>#REF!</v>
      </c>
      <c r="T62" s="427" t="e">
        <f t="shared" si="12"/>
        <v>#REF!</v>
      </c>
      <c r="U62" s="427" t="e">
        <f t="shared" si="12"/>
        <v>#REF!</v>
      </c>
      <c r="V62" s="512" t="e">
        <f t="shared" si="12"/>
        <v>#REF!</v>
      </c>
      <c r="W62" s="427" t="e">
        <f t="shared" si="12"/>
        <v>#REF!</v>
      </c>
      <c r="X62" s="427" t="e">
        <f t="shared" si="12"/>
        <v>#REF!</v>
      </c>
      <c r="Y62" s="520" t="e">
        <f t="shared" si="12"/>
        <v>#REF!</v>
      </c>
      <c r="Z62" s="515" t="e">
        <f t="shared" si="12"/>
        <v>#REF!</v>
      </c>
    </row>
    <row r="63" spans="1:27" ht="18" customHeight="1" thickBot="1" x14ac:dyDescent="0.2">
      <c r="N63" s="315"/>
      <c r="O63" s="328"/>
      <c r="P63" s="329" t="s">
        <v>29</v>
      </c>
      <c r="Q63" s="330"/>
      <c r="R63" s="529" t="e">
        <f t="shared" si="12"/>
        <v>#REF!</v>
      </c>
      <c r="S63" s="530" t="e">
        <f t="shared" si="12"/>
        <v>#REF!</v>
      </c>
      <c r="T63" s="530" t="e">
        <f t="shared" si="12"/>
        <v>#REF!</v>
      </c>
      <c r="U63" s="530" t="e">
        <f t="shared" si="12"/>
        <v>#REF!</v>
      </c>
      <c r="V63" s="529" t="e">
        <f t="shared" si="12"/>
        <v>#REF!</v>
      </c>
      <c r="W63" s="530" t="e">
        <f t="shared" si="12"/>
        <v>#REF!</v>
      </c>
      <c r="X63" s="530" t="e">
        <f t="shared" si="12"/>
        <v>#REF!</v>
      </c>
      <c r="Y63" s="531" t="e">
        <f t="shared" si="12"/>
        <v>#REF!</v>
      </c>
      <c r="Z63" s="532" t="e">
        <f t="shared" si="12"/>
        <v>#REF!</v>
      </c>
    </row>
    <row r="64" spans="1:27" ht="18" customHeight="1" x14ac:dyDescent="0.15">
      <c r="N64" s="331"/>
      <c r="O64" s="332" t="s">
        <v>86</v>
      </c>
      <c r="P64" s="331"/>
      <c r="Q64" s="331"/>
      <c r="R64" s="494" t="e">
        <f t="shared" si="12"/>
        <v>#REF!</v>
      </c>
      <c r="S64" s="419" t="e">
        <f t="shared" si="12"/>
        <v>#REF!</v>
      </c>
      <c r="T64" s="419" t="e">
        <f t="shared" si="12"/>
        <v>#REF!</v>
      </c>
      <c r="U64" s="419" t="e">
        <f t="shared" si="12"/>
        <v>#REF!</v>
      </c>
      <c r="V64" s="494" t="e">
        <f t="shared" si="12"/>
        <v>#REF!</v>
      </c>
      <c r="W64" s="419" t="e">
        <f t="shared" si="12"/>
        <v>#REF!</v>
      </c>
      <c r="X64" s="419" t="e">
        <f t="shared" si="12"/>
        <v>#REF!</v>
      </c>
      <c r="Y64" s="495" t="e">
        <f t="shared" si="12"/>
        <v>#REF!</v>
      </c>
      <c r="Z64" s="590" t="e">
        <f t="shared" si="12"/>
        <v>#REF!</v>
      </c>
    </row>
    <row r="65" spans="14:26" ht="18" customHeight="1" x14ac:dyDescent="0.15">
      <c r="N65" s="147"/>
      <c r="O65" s="147"/>
      <c r="P65" s="147"/>
      <c r="Q65" s="147"/>
      <c r="R65" s="147"/>
      <c r="S65" s="147"/>
      <c r="T65" s="147"/>
      <c r="U65" s="147"/>
      <c r="V65" s="147"/>
      <c r="W65" s="147"/>
      <c r="X65" s="156"/>
      <c r="Y65" s="147"/>
      <c r="Z65" s="147"/>
    </row>
    <row r="66" spans="14:26" ht="18" customHeight="1" x14ac:dyDescent="0.15">
      <c r="N66" s="147"/>
      <c r="O66" s="147"/>
      <c r="P66" s="147"/>
      <c r="Q66" s="147"/>
      <c r="R66" s="147"/>
      <c r="S66" s="147"/>
      <c r="T66" s="147"/>
      <c r="U66" s="147"/>
      <c r="V66" s="147"/>
      <c r="W66" s="147"/>
      <c r="X66" s="147"/>
      <c r="Y66" s="147"/>
      <c r="Z66" s="147"/>
    </row>
    <row r="67" spans="14:26" ht="18" customHeight="1" x14ac:dyDescent="0.15">
      <c r="N67" s="592" t="s">
        <v>119</v>
      </c>
      <c r="O67" s="489"/>
      <c r="P67" s="489"/>
      <c r="Q67" s="489"/>
      <c r="R67" s="1727" t="s">
        <v>49</v>
      </c>
      <c r="S67" s="1728"/>
      <c r="T67" s="1728"/>
      <c r="U67" s="1728"/>
      <c r="V67" s="1727" t="s">
        <v>55</v>
      </c>
      <c r="W67" s="1734"/>
      <c r="X67" s="1734"/>
      <c r="Y67" s="1734"/>
      <c r="Z67" s="593" t="s">
        <v>121</v>
      </c>
    </row>
    <row r="68" spans="14:26" ht="31.5" x14ac:dyDescent="0.15">
      <c r="N68" s="490"/>
      <c r="O68" s="490"/>
      <c r="P68" s="490"/>
      <c r="Q68" s="490"/>
      <c r="R68" s="582" t="s">
        <v>21</v>
      </c>
      <c r="S68" s="490" t="s">
        <v>36</v>
      </c>
      <c r="T68" s="490" t="s">
        <v>37</v>
      </c>
      <c r="U68" s="490" t="s">
        <v>38</v>
      </c>
      <c r="V68" s="582" t="s">
        <v>21</v>
      </c>
      <c r="W68" s="490" t="s">
        <v>36</v>
      </c>
      <c r="X68" s="490" t="s">
        <v>37</v>
      </c>
      <c r="Y68" s="583" t="s">
        <v>38</v>
      </c>
      <c r="Z68" s="583" t="s">
        <v>122</v>
      </c>
    </row>
    <row r="69" spans="14:26" ht="19.5" x14ac:dyDescent="0.15">
      <c r="N69" s="157" t="s">
        <v>18</v>
      </c>
      <c r="O69" s="417"/>
      <c r="P69" s="417"/>
      <c r="Q69" s="417"/>
      <c r="R69" s="418" t="e">
        <f t="shared" ref="R69:Z72" si="13">E30/10</f>
        <v>#REF!</v>
      </c>
      <c r="S69" s="419" t="e">
        <f t="shared" si="13"/>
        <v>#REF!</v>
      </c>
      <c r="T69" s="419" t="e">
        <f t="shared" si="13"/>
        <v>#REF!</v>
      </c>
      <c r="U69" s="420" t="e">
        <f t="shared" si="13"/>
        <v>#REF!</v>
      </c>
      <c r="V69" s="421" t="e">
        <f t="shared" si="13"/>
        <v>#REF!</v>
      </c>
      <c r="W69" s="421" t="e">
        <f t="shared" si="13"/>
        <v>#REF!</v>
      </c>
      <c r="X69" s="577" t="e">
        <f t="shared" si="13"/>
        <v>#REF!</v>
      </c>
      <c r="Y69" s="422" t="e">
        <f t="shared" si="13"/>
        <v>#REF!</v>
      </c>
      <c r="Z69" s="424" t="e">
        <f t="shared" si="13"/>
        <v>#REF!</v>
      </c>
    </row>
    <row r="70" spans="14:26" ht="18" customHeight="1" x14ac:dyDescent="0.15">
      <c r="N70" s="157"/>
      <c r="O70" s="425" t="s">
        <v>120</v>
      </c>
      <c r="P70" s="425"/>
      <c r="Q70" s="425"/>
      <c r="R70" s="426" t="e">
        <f t="shared" si="13"/>
        <v>#REF!</v>
      </c>
      <c r="S70" s="427" t="e">
        <f t="shared" si="13"/>
        <v>#REF!</v>
      </c>
      <c r="T70" s="427" t="e">
        <f t="shared" si="13"/>
        <v>#REF!</v>
      </c>
      <c r="U70" s="428" t="e">
        <f t="shared" si="13"/>
        <v>#REF!</v>
      </c>
      <c r="V70" s="429" t="e">
        <f t="shared" si="13"/>
        <v>#REF!</v>
      </c>
      <c r="W70" s="429" t="e">
        <f t="shared" si="13"/>
        <v>#REF!</v>
      </c>
      <c r="X70" s="578" t="e">
        <f t="shared" si="13"/>
        <v>#REF!</v>
      </c>
      <c r="Y70" s="430" t="e">
        <f t="shared" si="13"/>
        <v>#REF!</v>
      </c>
      <c r="Z70" s="432" t="e">
        <f t="shared" si="13"/>
        <v>#REF!</v>
      </c>
    </row>
    <row r="71" spans="14:26" ht="18" customHeight="1" x14ac:dyDescent="0.15">
      <c r="N71" s="157"/>
      <c r="O71" s="425" t="s">
        <v>82</v>
      </c>
      <c r="P71" s="425"/>
      <c r="Q71" s="425"/>
      <c r="R71" s="426" t="e">
        <f t="shared" si="13"/>
        <v>#REF!</v>
      </c>
      <c r="S71" s="427" t="e">
        <f t="shared" si="13"/>
        <v>#REF!</v>
      </c>
      <c r="T71" s="427" t="e">
        <f t="shared" si="13"/>
        <v>#REF!</v>
      </c>
      <c r="U71" s="428" t="e">
        <f t="shared" si="13"/>
        <v>#REF!</v>
      </c>
      <c r="V71" s="429" t="e">
        <f t="shared" si="13"/>
        <v>#REF!</v>
      </c>
      <c r="W71" s="429" t="e">
        <f t="shared" si="13"/>
        <v>#REF!</v>
      </c>
      <c r="X71" s="578" t="e">
        <f t="shared" si="13"/>
        <v>#REF!</v>
      </c>
      <c r="Y71" s="430" t="e">
        <f t="shared" si="13"/>
        <v>#REF!</v>
      </c>
      <c r="Z71" s="432" t="e">
        <f t="shared" si="13"/>
        <v>#REF!</v>
      </c>
    </row>
    <row r="72" spans="14:26" ht="18" customHeight="1" x14ac:dyDescent="0.15">
      <c r="N72" s="157"/>
      <c r="O72" s="425" t="s">
        <v>80</v>
      </c>
      <c r="P72" s="425"/>
      <c r="Q72" s="425"/>
      <c r="R72" s="426" t="e">
        <f t="shared" si="13"/>
        <v>#REF!</v>
      </c>
      <c r="S72" s="427" t="e">
        <f t="shared" si="13"/>
        <v>#REF!</v>
      </c>
      <c r="T72" s="427" t="e">
        <f t="shared" si="13"/>
        <v>#REF!</v>
      </c>
      <c r="U72" s="428" t="e">
        <f t="shared" si="13"/>
        <v>#REF!</v>
      </c>
      <c r="V72" s="429" t="e">
        <f t="shared" si="13"/>
        <v>#REF!</v>
      </c>
      <c r="W72" s="429" t="e">
        <f t="shared" si="13"/>
        <v>#REF!</v>
      </c>
      <c r="X72" s="578" t="e">
        <f t="shared" si="13"/>
        <v>#REF!</v>
      </c>
      <c r="Y72" s="430" t="e">
        <f t="shared" si="13"/>
        <v>#REF!</v>
      </c>
      <c r="Z72" s="432" t="e">
        <f t="shared" si="13"/>
        <v>#REF!</v>
      </c>
    </row>
    <row r="73" spans="14:26" ht="18" customHeight="1" x14ac:dyDescent="0.15">
      <c r="N73" s="149"/>
      <c r="O73" s="433" t="s">
        <v>78</v>
      </c>
      <c r="P73" s="433"/>
      <c r="Q73" s="433"/>
      <c r="R73" s="434" t="s">
        <v>77</v>
      </c>
      <c r="S73" s="435" t="s">
        <v>77</v>
      </c>
      <c r="T73" s="435" t="s">
        <v>77</v>
      </c>
      <c r="U73" s="436" t="s">
        <v>77</v>
      </c>
      <c r="V73" s="435" t="e">
        <f>I34/10</f>
        <v>#REF!</v>
      </c>
      <c r="W73" s="435" t="e">
        <f>J34/10</f>
        <v>#REF!</v>
      </c>
      <c r="X73" s="579" t="e">
        <f>K34/10</f>
        <v>#REF!</v>
      </c>
      <c r="Y73" s="437" t="e">
        <f>L34/10</f>
        <v>#REF!</v>
      </c>
      <c r="Z73" s="439" t="e">
        <f>M34/10</f>
        <v>#REF!</v>
      </c>
    </row>
    <row r="74" spans="14:26" ht="18" customHeight="1" x14ac:dyDescent="0.15">
      <c r="N74" s="147"/>
      <c r="O74" s="147"/>
      <c r="P74" s="147"/>
      <c r="Q74" s="147"/>
      <c r="R74" s="147"/>
      <c r="S74" s="147"/>
      <c r="T74" s="147"/>
      <c r="U74" s="147"/>
      <c r="V74" s="147"/>
      <c r="W74" s="147"/>
      <c r="X74" s="147"/>
      <c r="Y74" s="147"/>
      <c r="Z74" s="147"/>
    </row>
    <row r="75" spans="14:26" ht="18" customHeight="1" x14ac:dyDescent="0.15">
      <c r="N75" s="147"/>
      <c r="O75" s="147"/>
      <c r="P75" s="147"/>
      <c r="Q75" s="147"/>
      <c r="R75" s="147"/>
      <c r="S75" s="147"/>
      <c r="T75" s="147"/>
      <c r="U75" s="147"/>
      <c r="V75" s="147"/>
      <c r="W75" s="147"/>
      <c r="X75" s="147"/>
      <c r="Y75" s="147"/>
      <c r="Z75" s="147"/>
    </row>
    <row r="76" spans="14:26" ht="18" customHeight="1" x14ac:dyDescent="0.15">
      <c r="N76" s="1731"/>
      <c r="O76" s="1731"/>
      <c r="P76" s="1731"/>
      <c r="Q76" s="1732"/>
      <c r="R76" s="1721" t="s">
        <v>49</v>
      </c>
      <c r="S76" s="1733"/>
      <c r="T76" s="1733"/>
      <c r="U76" s="1733"/>
      <c r="V76" s="1721" t="s">
        <v>55</v>
      </c>
      <c r="W76" s="1722"/>
      <c r="X76" s="1722"/>
      <c r="Y76" s="1722"/>
      <c r="Z76" s="576" t="s">
        <v>121</v>
      </c>
    </row>
    <row r="77" spans="14:26" ht="30" x14ac:dyDescent="0.15">
      <c r="N77" s="1731"/>
      <c r="O77" s="1731"/>
      <c r="P77" s="1731"/>
      <c r="Q77" s="1732"/>
      <c r="R77" s="491" t="s">
        <v>21</v>
      </c>
      <c r="S77" s="492" t="s">
        <v>36</v>
      </c>
      <c r="T77" s="492" t="s">
        <v>37</v>
      </c>
      <c r="U77" s="492" t="s">
        <v>38</v>
      </c>
      <c r="V77" s="491" t="s">
        <v>21</v>
      </c>
      <c r="W77" s="492" t="s">
        <v>36</v>
      </c>
      <c r="X77" s="492" t="s">
        <v>37</v>
      </c>
      <c r="Y77" s="493" t="s">
        <v>38</v>
      </c>
      <c r="Z77" s="493" t="s">
        <v>122</v>
      </c>
    </row>
    <row r="78" spans="14:26" ht="19.5" x14ac:dyDescent="0.15">
      <c r="N78" s="1715" t="s">
        <v>69</v>
      </c>
      <c r="O78" s="1715"/>
      <c r="P78" s="1715"/>
      <c r="Q78" s="1716"/>
      <c r="R78" s="440" t="e">
        <f t="shared" ref="R78:Z80" si="14">E39</f>
        <v>#REF!</v>
      </c>
      <c r="S78" s="441" t="e">
        <f t="shared" si="14"/>
        <v>#REF!</v>
      </c>
      <c r="T78" s="441" t="e">
        <f t="shared" si="14"/>
        <v>#REF!</v>
      </c>
      <c r="U78" s="442" t="e">
        <f t="shared" si="14"/>
        <v>#REF!</v>
      </c>
      <c r="V78" s="440" t="e">
        <f t="shared" si="14"/>
        <v>#REF!</v>
      </c>
      <c r="W78" s="441" t="e">
        <f t="shared" si="14"/>
        <v>#REF!</v>
      </c>
      <c r="X78" s="441" t="e">
        <f t="shared" si="14"/>
        <v>#REF!</v>
      </c>
      <c r="Y78" s="584" t="e">
        <f t="shared" si="14"/>
        <v>#REF!</v>
      </c>
      <c r="Z78" s="585" t="e">
        <f t="shared" si="14"/>
        <v>#REF!</v>
      </c>
    </row>
    <row r="79" spans="14:26" ht="19.5" x14ac:dyDescent="0.15">
      <c r="N79" s="1715" t="s">
        <v>67</v>
      </c>
      <c r="O79" s="1715"/>
      <c r="P79" s="1715"/>
      <c r="Q79" s="1716"/>
      <c r="R79" s="446" t="e">
        <f t="shared" si="14"/>
        <v>#REF!</v>
      </c>
      <c r="S79" s="447" t="e">
        <f t="shared" si="14"/>
        <v>#REF!</v>
      </c>
      <c r="T79" s="447" t="e">
        <f t="shared" si="14"/>
        <v>#REF!</v>
      </c>
      <c r="U79" s="448" t="e">
        <f t="shared" si="14"/>
        <v>#REF!</v>
      </c>
      <c r="V79" s="446" t="e">
        <f t="shared" si="14"/>
        <v>#REF!</v>
      </c>
      <c r="W79" s="447" t="e">
        <f t="shared" si="14"/>
        <v>#REF!</v>
      </c>
      <c r="X79" s="580" t="e">
        <f t="shared" si="14"/>
        <v>#REF!</v>
      </c>
      <c r="Y79" s="586" t="e">
        <f t="shared" si="14"/>
        <v>#REF!</v>
      </c>
      <c r="Z79" s="587" t="e">
        <f t="shared" si="14"/>
        <v>#REF!</v>
      </c>
    </row>
    <row r="80" spans="14:26" ht="19.5" x14ac:dyDescent="0.15">
      <c r="N80" s="1713" t="s">
        <v>65</v>
      </c>
      <c r="O80" s="1713"/>
      <c r="P80" s="1713"/>
      <c r="Q80" s="1714"/>
      <c r="R80" s="452" t="e">
        <f t="shared" si="14"/>
        <v>#REF!</v>
      </c>
      <c r="S80" s="453" t="e">
        <f t="shared" si="14"/>
        <v>#REF!</v>
      </c>
      <c r="T80" s="453" t="e">
        <f t="shared" si="14"/>
        <v>#REF!</v>
      </c>
      <c r="U80" s="454" t="e">
        <f t="shared" si="14"/>
        <v>#REF!</v>
      </c>
      <c r="V80" s="455" t="e">
        <f t="shared" si="14"/>
        <v>#REF!</v>
      </c>
      <c r="W80" s="458" t="e">
        <f t="shared" si="14"/>
        <v>#REF!</v>
      </c>
      <c r="X80" s="581" t="e">
        <f t="shared" si="14"/>
        <v>#REF!</v>
      </c>
      <c r="Y80" s="588" t="e">
        <f t="shared" si="14"/>
        <v>#REF!</v>
      </c>
      <c r="Z80" s="589" t="e">
        <f t="shared" si="14"/>
        <v>#REF!</v>
      </c>
    </row>
    <row r="81" spans="14:25" ht="19.5" x14ac:dyDescent="0.15">
      <c r="Y81" s="136"/>
    </row>
    <row r="93" spans="14:25" ht="18" customHeight="1" x14ac:dyDescent="0.15">
      <c r="N93" s="134"/>
    </row>
    <row r="94" spans="14:25" ht="18" customHeight="1" x14ac:dyDescent="0.15">
      <c r="N94" s="134"/>
    </row>
    <row r="95" spans="14:25" ht="18" customHeight="1" x14ac:dyDescent="0.15">
      <c r="N95" s="134"/>
    </row>
    <row r="96" spans="14:25" ht="18" customHeight="1" x14ac:dyDescent="0.15">
      <c r="N96" s="134"/>
    </row>
  </sheetData>
  <mergeCells count="20">
    <mergeCell ref="V76:Y76"/>
    <mergeCell ref="A39:D39"/>
    <mergeCell ref="N78:Q78"/>
    <mergeCell ref="A37:D38"/>
    <mergeCell ref="E37:H37"/>
    <mergeCell ref="R67:U67"/>
    <mergeCell ref="A40:D40"/>
    <mergeCell ref="A41:D41"/>
    <mergeCell ref="R43:U43"/>
    <mergeCell ref="N76:Q77"/>
    <mergeCell ref="R76:U76"/>
    <mergeCell ref="I37:L37"/>
    <mergeCell ref="V43:Y43"/>
    <mergeCell ref="V67:Y67"/>
    <mergeCell ref="N79:Q79"/>
    <mergeCell ref="N80:Q80"/>
    <mergeCell ref="E4:H4"/>
    <mergeCell ref="E28:H28"/>
    <mergeCell ref="I4:L4"/>
    <mergeCell ref="I28:L28"/>
  </mergeCells>
  <phoneticPr fontId="14"/>
  <pageMargins left="0.7" right="0.7" top="0.75" bottom="0.75" header="0.3" footer="0.3"/>
  <pageSetup paperSize="9" orientation="portrait" verticalDpi="300" r:id="rId1"/>
  <ignoredErrors>
    <ignoredError sqref="R59:Z59 R48:Z4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8E04-671C-4142-AF77-14FFC41206EE}">
  <sheetPr>
    <tabColor theme="3" tint="0.39997558519241921"/>
  </sheetPr>
  <dimension ref="A3:AG97"/>
  <sheetViews>
    <sheetView workbookViewId="0"/>
  </sheetViews>
  <sheetFormatPr defaultColWidth="9" defaultRowHeight="18" customHeight="1" x14ac:dyDescent="0.15"/>
  <cols>
    <col min="1" max="1" width="5" style="133" customWidth="1"/>
    <col min="2" max="2" width="6" style="133" customWidth="1"/>
    <col min="3" max="3" width="6.625" style="133" customWidth="1"/>
    <col min="4" max="4" width="20.25" style="133" customWidth="1"/>
    <col min="5" max="5" width="0.875" style="136" customWidth="1"/>
    <col min="6" max="9" width="12.625" style="133" customWidth="1"/>
    <col min="10" max="10" width="0.875" style="136" customWidth="1"/>
    <col min="11" max="13" width="12.625" style="136" customWidth="1"/>
    <col min="14" max="15" width="12.625" style="133" customWidth="1"/>
    <col min="16" max="16" width="3.5" style="133" customWidth="1"/>
    <col min="17" max="17" width="4.5" style="133" customWidth="1"/>
    <col min="18" max="18" width="6.625" style="133" customWidth="1"/>
    <col min="19" max="19" width="23.875" style="133" customWidth="1"/>
    <col min="20" max="20" width="0.875" style="133" customWidth="1"/>
    <col min="21" max="24" width="14.625" style="133" customWidth="1"/>
    <col min="25" max="25" width="0.875" style="133" customWidth="1"/>
    <col min="26" max="30" width="14.625" style="133" customWidth="1"/>
    <col min="31" max="31" width="15.75" style="133" customWidth="1"/>
    <col min="32" max="32" width="0.875" style="133" customWidth="1"/>
    <col min="33" max="33" width="15.75" style="133" customWidth="1"/>
    <col min="34" max="16384" width="9" style="934"/>
  </cols>
  <sheetData>
    <row r="3" spans="1:23" ht="18" customHeight="1" x14ac:dyDescent="0.15">
      <c r="U3" s="252"/>
      <c r="V3" s="252"/>
      <c r="W3" s="252"/>
    </row>
    <row r="4" spans="1:23" ht="18" customHeight="1" x14ac:dyDescent="0.15">
      <c r="A4" s="1015" t="s">
        <v>30</v>
      </c>
      <c r="B4" s="1007"/>
      <c r="C4" s="1007"/>
      <c r="D4" s="1007"/>
      <c r="E4" s="1006"/>
      <c r="F4" s="1594" t="s">
        <v>171</v>
      </c>
      <c r="G4" s="1594"/>
      <c r="H4" s="1594"/>
      <c r="I4" s="1594"/>
      <c r="J4" s="1006"/>
      <c r="K4" s="1594" t="s">
        <v>174</v>
      </c>
      <c r="L4" s="1594"/>
      <c r="M4" s="1594"/>
      <c r="N4" s="1594"/>
      <c r="O4" s="1113" t="s">
        <v>195</v>
      </c>
      <c r="U4" s="252"/>
      <c r="V4" s="252"/>
      <c r="W4" s="252"/>
    </row>
    <row r="5" spans="1:23" ht="20.25" thickBot="1" x14ac:dyDescent="0.2">
      <c r="A5" s="1114"/>
      <c r="B5" s="1114"/>
      <c r="C5" s="1114"/>
      <c r="D5" s="1114"/>
      <c r="E5" s="1004"/>
      <c r="F5" s="1114" t="s">
        <v>144</v>
      </c>
      <c r="G5" s="1114" t="s">
        <v>155</v>
      </c>
      <c r="H5" s="1114" t="s">
        <v>173</v>
      </c>
      <c r="I5" s="1114" t="s">
        <v>177</v>
      </c>
      <c r="J5" s="1004"/>
      <c r="K5" s="1114" t="s">
        <v>144</v>
      </c>
      <c r="L5" s="1114" t="s">
        <v>168</v>
      </c>
      <c r="M5" s="1114" t="s">
        <v>173</v>
      </c>
      <c r="N5" s="1114" t="s">
        <v>177</v>
      </c>
      <c r="O5" s="1114" t="s">
        <v>197</v>
      </c>
      <c r="U5" s="252"/>
      <c r="V5" s="252"/>
      <c r="W5" s="252"/>
    </row>
    <row r="6" spans="1:23" ht="18" customHeight="1" x14ac:dyDescent="0.15">
      <c r="A6" s="684" t="s">
        <v>10</v>
      </c>
      <c r="B6" s="684"/>
      <c r="C6" s="684"/>
      <c r="D6" s="684"/>
      <c r="E6" s="685"/>
      <c r="F6" s="1048">
        <v>347</v>
      </c>
      <c r="G6" s="1048">
        <v>750</v>
      </c>
      <c r="H6" s="1048">
        <v>1425</v>
      </c>
      <c r="I6" s="694">
        <v>1879</v>
      </c>
      <c r="J6" s="694"/>
      <c r="K6" s="694" t="e">
        <f>#REF!</f>
        <v>#REF!</v>
      </c>
      <c r="L6" s="694" t="e">
        <f>#REF!</f>
        <v>#REF!</v>
      </c>
      <c r="M6" s="694" t="e">
        <f>#REF!</f>
        <v>#REF!</v>
      </c>
      <c r="N6" s="1047" t="e">
        <f>#REF!</f>
        <v>#REF!</v>
      </c>
      <c r="O6" s="703" t="e">
        <f>#REF!</f>
        <v>#REF!</v>
      </c>
      <c r="U6" s="252"/>
      <c r="V6" s="252"/>
      <c r="W6" s="252"/>
    </row>
    <row r="7" spans="1:23" ht="17.649999999999999" customHeight="1" x14ac:dyDescent="0.15">
      <c r="A7" s="164"/>
      <c r="B7" s="164"/>
      <c r="C7" s="163" t="s">
        <v>103</v>
      </c>
      <c r="D7" s="163"/>
      <c r="E7" s="161"/>
      <c r="F7" s="1021">
        <v>157</v>
      </c>
      <c r="G7" s="1021">
        <v>338</v>
      </c>
      <c r="H7" s="1021">
        <v>524</v>
      </c>
      <c r="I7" s="1017">
        <v>714</v>
      </c>
      <c r="J7" s="1017"/>
      <c r="K7" s="1017" t="e">
        <f>#REF!</f>
        <v>#REF!</v>
      </c>
      <c r="L7" s="1017" t="e">
        <f>#REF!</f>
        <v>#REF!</v>
      </c>
      <c r="M7" s="1017" t="e">
        <f>#REF!</f>
        <v>#REF!</v>
      </c>
      <c r="N7" s="1046" t="e">
        <f>#REF!</f>
        <v>#REF!</v>
      </c>
      <c r="O7" s="1045" t="e">
        <f>#REF!</f>
        <v>#REF!</v>
      </c>
      <c r="U7" s="252"/>
      <c r="V7" s="252"/>
      <c r="W7" s="252"/>
    </row>
    <row r="8" spans="1:23" ht="17.649999999999999" customHeight="1" x14ac:dyDescent="0.15">
      <c r="A8" s="164"/>
      <c r="B8" s="164"/>
      <c r="C8" s="163" t="s">
        <v>101</v>
      </c>
      <c r="D8" s="163"/>
      <c r="E8" s="161"/>
      <c r="F8" s="1021">
        <v>192</v>
      </c>
      <c r="G8" s="1021">
        <v>411</v>
      </c>
      <c r="H8" s="1021">
        <v>898</v>
      </c>
      <c r="I8" s="1017">
        <v>1167</v>
      </c>
      <c r="J8" s="1017"/>
      <c r="K8" s="1017" t="e">
        <f>#REF!</f>
        <v>#REF!</v>
      </c>
      <c r="L8" s="1017" t="e">
        <f>#REF!</f>
        <v>#REF!</v>
      </c>
      <c r="M8" s="1017" t="e">
        <f>#REF!</f>
        <v>#REF!</v>
      </c>
      <c r="N8" s="1046" t="e">
        <f>#REF!</f>
        <v>#REF!</v>
      </c>
      <c r="O8" s="1045" t="e">
        <f>#REF!</f>
        <v>#REF!</v>
      </c>
      <c r="U8" s="252"/>
      <c r="V8" s="252"/>
      <c r="W8" s="252"/>
    </row>
    <row r="9" spans="1:23" ht="17.649999999999999" customHeight="1" x14ac:dyDescent="0.15">
      <c r="A9" s="164"/>
      <c r="B9" s="164"/>
      <c r="C9" s="163"/>
      <c r="D9" s="163" t="s">
        <v>99</v>
      </c>
      <c r="E9" s="1044"/>
      <c r="F9" s="1043">
        <f>F8/F6</f>
        <v>0.55331412103746402</v>
      </c>
      <c r="G9" s="1043">
        <f>G8/G6</f>
        <v>0.54800000000000004</v>
      </c>
      <c r="H9" s="1043">
        <f>H8/H6</f>
        <v>0.63017543859649128</v>
      </c>
      <c r="I9" s="1042">
        <f>I8/I6</f>
        <v>0.62107503991484836</v>
      </c>
      <c r="J9" s="1017"/>
      <c r="K9" s="1042" t="e">
        <f>K8/K6</f>
        <v>#REF!</v>
      </c>
      <c r="L9" s="1042" t="e">
        <f>L8/L6</f>
        <v>#REF!</v>
      </c>
      <c r="M9" s="1042" t="e">
        <f>M8/M6</f>
        <v>#REF!</v>
      </c>
      <c r="N9" s="1041" t="e">
        <f>N8/N6</f>
        <v>#REF!</v>
      </c>
      <c r="O9" s="1040" t="e">
        <f>O8/O6</f>
        <v>#REF!</v>
      </c>
      <c r="U9" s="252"/>
      <c r="V9" s="252"/>
      <c r="W9" s="252"/>
    </row>
    <row r="10" spans="1:23" ht="17.649999999999999" customHeight="1" x14ac:dyDescent="0.15">
      <c r="A10" s="164"/>
      <c r="B10" s="164"/>
      <c r="C10" s="163" t="s">
        <v>97</v>
      </c>
      <c r="D10" s="163"/>
      <c r="E10" s="1039"/>
      <c r="F10" s="1038">
        <v>-2</v>
      </c>
      <c r="G10" s="1038">
        <v>1</v>
      </c>
      <c r="H10" s="1038">
        <v>3</v>
      </c>
      <c r="I10" s="1037">
        <v>-2</v>
      </c>
      <c r="J10" s="1017"/>
      <c r="K10" s="1037" t="e">
        <f>#REF!</f>
        <v>#REF!</v>
      </c>
      <c r="L10" s="1037" t="e">
        <f>#REF!</f>
        <v>#REF!</v>
      </c>
      <c r="M10" s="1037" t="e">
        <f>#REF!</f>
        <v>#REF!</v>
      </c>
      <c r="N10" s="1036" t="e">
        <f>#REF!</f>
        <v>#REF!</v>
      </c>
      <c r="O10" s="1035" t="e">
        <f>#REF!</f>
        <v>#REF!</v>
      </c>
      <c r="U10" s="252"/>
      <c r="V10" s="252"/>
      <c r="W10" s="252"/>
    </row>
    <row r="11" spans="1:23" s="133" customFormat="1" ht="18" customHeight="1" x14ac:dyDescent="0.15">
      <c r="A11" s="163"/>
      <c r="B11" s="746" t="s">
        <v>125</v>
      </c>
      <c r="C11" s="747"/>
      <c r="D11" s="747"/>
      <c r="E11" s="169"/>
      <c r="F11" s="1025">
        <v>99</v>
      </c>
      <c r="G11" s="1025">
        <v>223</v>
      </c>
      <c r="H11" s="1025">
        <v>553</v>
      </c>
      <c r="I11" s="754">
        <v>732</v>
      </c>
      <c r="J11" s="1017"/>
      <c r="K11" s="754" t="e">
        <f>#REF!</f>
        <v>#REF!</v>
      </c>
      <c r="L11" s="754" t="e">
        <f>#REF!</f>
        <v>#REF!</v>
      </c>
      <c r="M11" s="754" t="e">
        <f>#REF!</f>
        <v>#REF!</v>
      </c>
      <c r="N11" s="1024" t="e">
        <f>#REF!</f>
        <v>#REF!</v>
      </c>
      <c r="O11" s="757" t="e">
        <f>#REF!</f>
        <v>#REF!</v>
      </c>
      <c r="Q11" s="135"/>
      <c r="R11" s="460"/>
      <c r="S11" s="135"/>
      <c r="T11" s="135"/>
      <c r="U11" s="252"/>
      <c r="V11" s="252"/>
      <c r="W11" s="252"/>
    </row>
    <row r="12" spans="1:23" ht="18" customHeight="1" x14ac:dyDescent="0.15">
      <c r="A12" s="299"/>
      <c r="B12" s="299"/>
      <c r="C12" s="463" t="s">
        <v>23</v>
      </c>
      <c r="D12" s="463"/>
      <c r="E12" s="169"/>
      <c r="F12" s="1034">
        <v>21</v>
      </c>
      <c r="G12" s="1034">
        <v>75</v>
      </c>
      <c r="H12" s="1034">
        <v>334</v>
      </c>
      <c r="I12" s="697">
        <v>456</v>
      </c>
      <c r="J12" s="1017"/>
      <c r="K12" s="697" t="e">
        <f>#REF!</f>
        <v>#REF!</v>
      </c>
      <c r="L12" s="697" t="e">
        <f>#REF!</f>
        <v>#REF!</v>
      </c>
      <c r="M12" s="697" t="e">
        <f>#REF!</f>
        <v>#REF!</v>
      </c>
      <c r="N12" s="1033" t="e">
        <f>#REF!</f>
        <v>#REF!</v>
      </c>
      <c r="O12" s="706" t="e">
        <f>#REF!</f>
        <v>#REF!</v>
      </c>
      <c r="U12" s="252"/>
      <c r="V12" s="252"/>
      <c r="W12" s="252"/>
    </row>
    <row r="13" spans="1:23" s="133" customFormat="1" ht="17.649999999999999" customHeight="1" x14ac:dyDescent="0.15">
      <c r="A13" s="299"/>
      <c r="B13" s="299"/>
      <c r="C13" s="465"/>
      <c r="D13" s="465" t="s">
        <v>27</v>
      </c>
      <c r="E13" s="161"/>
      <c r="F13" s="1021">
        <v>5</v>
      </c>
      <c r="G13" s="1021">
        <v>17</v>
      </c>
      <c r="H13" s="1021">
        <v>36</v>
      </c>
      <c r="I13" s="1017">
        <v>50</v>
      </c>
      <c r="J13" s="1017"/>
      <c r="K13" s="996" t="e">
        <f>#REF!</f>
        <v>#REF!</v>
      </c>
      <c r="L13" s="996" t="e">
        <f>#REF!</f>
        <v>#REF!</v>
      </c>
      <c r="M13" s="996" t="e">
        <f>#REF!</f>
        <v>#REF!</v>
      </c>
      <c r="N13" s="1012" t="e">
        <f>#REF!</f>
        <v>#REF!</v>
      </c>
      <c r="O13" s="1011" t="e">
        <f>#REF!</f>
        <v>#REF!</v>
      </c>
      <c r="U13" s="252"/>
      <c r="V13" s="252"/>
      <c r="W13" s="252"/>
    </row>
    <row r="14" spans="1:23" s="133" customFormat="1" ht="17.649999999999999" customHeight="1" x14ac:dyDescent="0.15">
      <c r="A14" s="299"/>
      <c r="B14" s="299"/>
      <c r="C14" s="465"/>
      <c r="D14" s="465" t="s">
        <v>25</v>
      </c>
      <c r="E14" s="161"/>
      <c r="F14" s="1021">
        <v>5</v>
      </c>
      <c r="G14" s="1021">
        <v>11</v>
      </c>
      <c r="H14" s="1021">
        <v>35</v>
      </c>
      <c r="I14" s="1017">
        <v>53</v>
      </c>
      <c r="J14" s="1017"/>
      <c r="K14" s="996" t="e">
        <f>#REF!</f>
        <v>#REF!</v>
      </c>
      <c r="L14" s="996" t="e">
        <f>#REF!</f>
        <v>#REF!</v>
      </c>
      <c r="M14" s="996" t="e">
        <f>#REF!</f>
        <v>#REF!</v>
      </c>
      <c r="N14" s="1012" t="e">
        <f>#REF!</f>
        <v>#REF!</v>
      </c>
      <c r="O14" s="1011" t="e">
        <f>#REF!</f>
        <v>#REF!</v>
      </c>
      <c r="U14" s="252"/>
      <c r="V14" s="252"/>
      <c r="W14" s="252"/>
    </row>
    <row r="15" spans="1:23" ht="17.649999999999999" customHeight="1" x14ac:dyDescent="0.15">
      <c r="A15" s="299"/>
      <c r="B15" s="299"/>
      <c r="C15" s="465"/>
      <c r="D15" s="465" t="s">
        <v>26</v>
      </c>
      <c r="E15" s="161"/>
      <c r="F15" s="1021">
        <v>10</v>
      </c>
      <c r="G15" s="1021">
        <v>46</v>
      </c>
      <c r="H15" s="1021">
        <v>263</v>
      </c>
      <c r="I15" s="1017">
        <v>352</v>
      </c>
      <c r="J15" s="1017"/>
      <c r="K15" s="996" t="e">
        <f>#REF!</f>
        <v>#REF!</v>
      </c>
      <c r="L15" s="996" t="e">
        <f>#REF!</f>
        <v>#REF!</v>
      </c>
      <c r="M15" s="996" t="e">
        <f>#REF!</f>
        <v>#REF!</v>
      </c>
      <c r="N15" s="1012" t="e">
        <f>#REF!</f>
        <v>#REF!</v>
      </c>
      <c r="O15" s="1011" t="e">
        <f>#REF!</f>
        <v>#REF!</v>
      </c>
      <c r="U15" s="252"/>
      <c r="V15" s="252"/>
      <c r="W15" s="252"/>
    </row>
    <row r="16" spans="1:23" ht="18" customHeight="1" x14ac:dyDescent="0.15">
      <c r="A16" s="299"/>
      <c r="B16" s="299"/>
      <c r="C16" s="463" t="s">
        <v>24</v>
      </c>
      <c r="D16" s="463"/>
      <c r="E16" s="169"/>
      <c r="F16" s="1034">
        <v>77</v>
      </c>
      <c r="G16" s="1034">
        <v>147</v>
      </c>
      <c r="H16" s="1034">
        <v>218</v>
      </c>
      <c r="I16" s="697">
        <v>276</v>
      </c>
      <c r="J16" s="1017"/>
      <c r="K16" s="697" t="e">
        <f>#REF!</f>
        <v>#REF!</v>
      </c>
      <c r="L16" s="697" t="e">
        <f>#REF!</f>
        <v>#REF!</v>
      </c>
      <c r="M16" s="697" t="e">
        <f>#REF!</f>
        <v>#REF!</v>
      </c>
      <c r="N16" s="1033" t="e">
        <f>#REF!</f>
        <v>#REF!</v>
      </c>
      <c r="O16" s="706" t="e">
        <f>#REF!</f>
        <v>#REF!</v>
      </c>
      <c r="U16" s="252"/>
      <c r="V16" s="252"/>
      <c r="W16" s="252"/>
    </row>
    <row r="17" spans="1:23" ht="17.649999999999999" customHeight="1" x14ac:dyDescent="0.15">
      <c r="A17" s="299"/>
      <c r="B17" s="299"/>
      <c r="C17" s="465"/>
      <c r="D17" s="465" t="s">
        <v>27</v>
      </c>
      <c r="E17" s="161"/>
      <c r="F17" s="1021">
        <v>8</v>
      </c>
      <c r="G17" s="1021">
        <v>17</v>
      </c>
      <c r="H17" s="1021">
        <v>24</v>
      </c>
      <c r="I17" s="1017">
        <v>30</v>
      </c>
      <c r="J17" s="1017"/>
      <c r="K17" s="996" t="e">
        <f>#REF!</f>
        <v>#REF!</v>
      </c>
      <c r="L17" s="996" t="e">
        <f>#REF!</f>
        <v>#REF!</v>
      </c>
      <c r="M17" s="996" t="e">
        <f>#REF!</f>
        <v>#REF!</v>
      </c>
      <c r="N17" s="1012" t="e">
        <f>#REF!</f>
        <v>#REF!</v>
      </c>
      <c r="O17" s="1011" t="e">
        <f>#REF!</f>
        <v>#REF!</v>
      </c>
      <c r="U17" s="252"/>
      <c r="V17" s="252"/>
      <c r="W17" s="252"/>
    </row>
    <row r="18" spans="1:23" ht="17.649999999999999" customHeight="1" x14ac:dyDescent="0.15">
      <c r="A18" s="299"/>
      <c r="B18" s="299"/>
      <c r="C18" s="465"/>
      <c r="D18" s="465" t="s">
        <v>25</v>
      </c>
      <c r="E18" s="161"/>
      <c r="F18" s="1021">
        <v>8</v>
      </c>
      <c r="G18" s="1021">
        <v>15</v>
      </c>
      <c r="H18" s="1021">
        <v>22</v>
      </c>
      <c r="I18" s="1017">
        <v>28</v>
      </c>
      <c r="J18" s="1017"/>
      <c r="K18" s="996" t="e">
        <f>#REF!</f>
        <v>#REF!</v>
      </c>
      <c r="L18" s="996" t="e">
        <f>#REF!</f>
        <v>#REF!</v>
      </c>
      <c r="M18" s="996" t="e">
        <f>#REF!</f>
        <v>#REF!</v>
      </c>
      <c r="N18" s="1012" t="e">
        <f>#REF!</f>
        <v>#REF!</v>
      </c>
      <c r="O18" s="1011" t="e">
        <f>#REF!</f>
        <v>#REF!</v>
      </c>
      <c r="U18" s="252"/>
      <c r="V18" s="252"/>
      <c r="W18" s="252"/>
    </row>
    <row r="19" spans="1:23" ht="17.649999999999999" customHeight="1" x14ac:dyDescent="0.15">
      <c r="A19" s="299"/>
      <c r="B19" s="299"/>
      <c r="C19" s="468"/>
      <c r="D19" s="468" t="s">
        <v>26</v>
      </c>
      <c r="E19" s="161"/>
      <c r="F19" s="1032">
        <v>61</v>
      </c>
      <c r="G19" s="1032">
        <v>115</v>
      </c>
      <c r="H19" s="1032">
        <v>171</v>
      </c>
      <c r="I19" s="699">
        <v>216</v>
      </c>
      <c r="J19" s="1017"/>
      <c r="K19" s="864" t="e">
        <f>#REF!</f>
        <v>#REF!</v>
      </c>
      <c r="L19" s="864" t="e">
        <f>#REF!</f>
        <v>#REF!</v>
      </c>
      <c r="M19" s="864" t="e">
        <f>#REF!</f>
        <v>#REF!</v>
      </c>
      <c r="N19" s="1031" t="e">
        <f>#REF!</f>
        <v>#REF!</v>
      </c>
      <c r="O19" s="857" t="e">
        <f>#REF!</f>
        <v>#REF!</v>
      </c>
      <c r="U19" s="252"/>
      <c r="V19" s="252"/>
      <c r="W19" s="252"/>
    </row>
    <row r="20" spans="1:23" ht="17.649999999999999" customHeight="1" x14ac:dyDescent="0.15">
      <c r="A20" s="299"/>
      <c r="B20" s="748"/>
      <c r="C20" s="751" t="s">
        <v>64</v>
      </c>
      <c r="D20" s="752"/>
      <c r="E20" s="1030"/>
      <c r="F20" s="1029">
        <v>0.749</v>
      </c>
      <c r="G20" s="1029">
        <v>0.745</v>
      </c>
      <c r="H20" s="1029">
        <v>0.66</v>
      </c>
      <c r="I20" s="1028">
        <v>0.69699999999999995</v>
      </c>
      <c r="J20" s="1017"/>
      <c r="K20" s="1028" t="e">
        <f>#REF!</f>
        <v>#REF!</v>
      </c>
      <c r="L20" s="1028" t="e">
        <f>#REF!</f>
        <v>#REF!</v>
      </c>
      <c r="M20" s="1028" t="e">
        <f>#REF!</f>
        <v>#REF!</v>
      </c>
      <c r="N20" s="1027" t="e">
        <f>#REF!</f>
        <v>#REF!</v>
      </c>
      <c r="O20" s="1026" t="e">
        <f>#REF!</f>
        <v>#REF!</v>
      </c>
      <c r="U20" s="252"/>
      <c r="V20" s="252"/>
      <c r="W20" s="252"/>
    </row>
    <row r="21" spans="1:23" ht="18" customHeight="1" x14ac:dyDescent="0.15">
      <c r="A21" s="299"/>
      <c r="B21" s="761" t="s">
        <v>91</v>
      </c>
      <c r="C21" s="762"/>
      <c r="D21" s="762"/>
      <c r="E21" s="169"/>
      <c r="F21" s="1025">
        <v>156</v>
      </c>
      <c r="G21" s="1025">
        <v>318</v>
      </c>
      <c r="H21" s="1025">
        <v>470</v>
      </c>
      <c r="I21" s="754">
        <v>621</v>
      </c>
      <c r="J21" s="1017"/>
      <c r="K21" s="754" t="e">
        <f>#REF!</f>
        <v>#REF!</v>
      </c>
      <c r="L21" s="754" t="e">
        <f>#REF!</f>
        <v>#REF!</v>
      </c>
      <c r="M21" s="754" t="e">
        <f>#REF!</f>
        <v>#REF!</v>
      </c>
      <c r="N21" s="1024" t="e">
        <f>#REF!</f>
        <v>#REF!</v>
      </c>
      <c r="O21" s="757" t="e">
        <f>#REF!</f>
        <v>#REF!</v>
      </c>
      <c r="U21" s="252"/>
      <c r="V21" s="252"/>
      <c r="W21" s="252"/>
    </row>
    <row r="22" spans="1:23" ht="17.649999999999999" customHeight="1" x14ac:dyDescent="0.15">
      <c r="A22" s="299"/>
      <c r="B22" s="299"/>
      <c r="C22" s="307"/>
      <c r="D22" s="644" t="s">
        <v>27</v>
      </c>
      <c r="E22" s="161"/>
      <c r="F22" s="1023">
        <v>130</v>
      </c>
      <c r="G22" s="1023">
        <v>271</v>
      </c>
      <c r="H22" s="1023">
        <v>399</v>
      </c>
      <c r="I22" s="700">
        <v>532</v>
      </c>
      <c r="J22" s="1017"/>
      <c r="K22" s="865" t="e">
        <f>#REF!</f>
        <v>#REF!</v>
      </c>
      <c r="L22" s="865" t="e">
        <f>#REF!</f>
        <v>#REF!</v>
      </c>
      <c r="M22" s="865" t="e">
        <f>#REF!</f>
        <v>#REF!</v>
      </c>
      <c r="N22" s="1022" t="e">
        <f>#REF!</f>
        <v>#REF!</v>
      </c>
      <c r="O22" s="858" t="e">
        <f>#REF!</f>
        <v>#REF!</v>
      </c>
      <c r="U22" s="252"/>
      <c r="V22" s="252"/>
      <c r="W22" s="252"/>
    </row>
    <row r="23" spans="1:23" ht="17.649999999999999" customHeight="1" x14ac:dyDescent="0.15">
      <c r="A23" s="163"/>
      <c r="B23" s="299"/>
      <c r="C23" s="163"/>
      <c r="D23" s="465" t="s">
        <v>141</v>
      </c>
      <c r="E23" s="161"/>
      <c r="F23" s="1021">
        <v>5</v>
      </c>
      <c r="G23" s="1021">
        <v>5</v>
      </c>
      <c r="H23" s="1021">
        <v>5</v>
      </c>
      <c r="I23" s="1017">
        <v>6</v>
      </c>
      <c r="J23" s="1017"/>
      <c r="K23" s="996" t="e">
        <f>#REF!</f>
        <v>#REF!</v>
      </c>
      <c r="L23" s="996" t="e">
        <f>#REF!</f>
        <v>#REF!</v>
      </c>
      <c r="M23" s="996" t="e">
        <f>#REF!</f>
        <v>#REF!</v>
      </c>
      <c r="N23" s="1012" t="e">
        <f>#REF!</f>
        <v>#REF!</v>
      </c>
      <c r="O23" s="1011" t="e">
        <f>#REF!</f>
        <v>#REF!</v>
      </c>
      <c r="U23" s="252"/>
      <c r="V23" s="252"/>
      <c r="W23" s="252"/>
    </row>
    <row r="24" spans="1:23" ht="17.649999999999999" customHeight="1" x14ac:dyDescent="0.15">
      <c r="A24" s="299"/>
      <c r="B24" s="748"/>
      <c r="C24" s="750"/>
      <c r="D24" s="749" t="s">
        <v>26</v>
      </c>
      <c r="E24" s="161"/>
      <c r="F24" s="1020">
        <v>20</v>
      </c>
      <c r="G24" s="1020">
        <v>41</v>
      </c>
      <c r="H24" s="1020">
        <v>65</v>
      </c>
      <c r="I24" s="760">
        <v>82</v>
      </c>
      <c r="J24" s="1017"/>
      <c r="K24" s="759" t="e">
        <f>#REF!</f>
        <v>#REF!</v>
      </c>
      <c r="L24" s="759" t="e">
        <f>#REF!</f>
        <v>#REF!</v>
      </c>
      <c r="M24" s="759" t="e">
        <f>#REF!</f>
        <v>#REF!</v>
      </c>
      <c r="N24" s="1009" t="e">
        <f>#REF!</f>
        <v>#REF!</v>
      </c>
      <c r="O24" s="776" t="e">
        <f>#REF!</f>
        <v>#REF!</v>
      </c>
      <c r="U24" s="252"/>
      <c r="V24" s="252"/>
      <c r="W24" s="252"/>
    </row>
    <row r="25" spans="1:23" ht="18" customHeight="1" x14ac:dyDescent="0.15">
      <c r="A25" s="311"/>
      <c r="B25" s="761" t="s">
        <v>17</v>
      </c>
      <c r="C25" s="901"/>
      <c r="D25" s="901"/>
      <c r="E25" s="169"/>
      <c r="F25" s="1019">
        <v>92</v>
      </c>
      <c r="G25" s="1019">
        <v>209</v>
      </c>
      <c r="H25" s="1019">
        <v>402</v>
      </c>
      <c r="I25" s="903">
        <v>526</v>
      </c>
      <c r="J25" s="1017"/>
      <c r="K25" s="903" t="e">
        <f>K6-K11-K21</f>
        <v>#REF!</v>
      </c>
      <c r="L25" s="903" t="e">
        <f>L6-L11-L21</f>
        <v>#REF!</v>
      </c>
      <c r="M25" s="903" t="e">
        <f>M6-M11-M21</f>
        <v>#REF!</v>
      </c>
      <c r="N25" s="1018" t="e">
        <f>N6-N11-N21</f>
        <v>#REF!</v>
      </c>
      <c r="O25" s="904" t="e">
        <f>#REF!</f>
        <v>#REF!</v>
      </c>
      <c r="P25" s="133" t="s">
        <v>208</v>
      </c>
      <c r="U25" s="252"/>
      <c r="V25" s="252"/>
      <c r="W25" s="252"/>
    </row>
    <row r="26" spans="1:23" ht="18" customHeight="1" x14ac:dyDescent="0.15">
      <c r="A26" s="311"/>
      <c r="B26" s="763"/>
      <c r="C26" s="899"/>
      <c r="D26" s="749" t="s">
        <v>190</v>
      </c>
      <c r="E26" s="169"/>
      <c r="F26" s="992" t="s">
        <v>4</v>
      </c>
      <c r="G26" s="992" t="s">
        <v>4</v>
      </c>
      <c r="H26" s="992" t="s">
        <v>4</v>
      </c>
      <c r="I26" s="759" t="s">
        <v>4</v>
      </c>
      <c r="J26" s="1017"/>
      <c r="K26" s="759" t="s">
        <v>0</v>
      </c>
      <c r="L26" s="760" t="e">
        <f>#REF!</f>
        <v>#REF!</v>
      </c>
      <c r="M26" s="760" t="e">
        <f>#REF!</f>
        <v>#REF!</v>
      </c>
      <c r="N26" s="1016" t="e">
        <f>#REF!</f>
        <v>#REF!</v>
      </c>
      <c r="O26" s="900" t="e">
        <f>#REF!</f>
        <v>#REF!</v>
      </c>
      <c r="U26" s="252"/>
      <c r="V26" s="252"/>
      <c r="W26" s="252"/>
    </row>
    <row r="27" spans="1:23" ht="18" customHeight="1" x14ac:dyDescent="0.15">
      <c r="A27" s="148"/>
      <c r="B27" s="148"/>
      <c r="C27" s="148"/>
      <c r="D27" s="148"/>
      <c r="E27" s="163"/>
      <c r="F27" s="148"/>
      <c r="G27" s="148"/>
      <c r="H27" s="148"/>
      <c r="I27" s="148"/>
      <c r="J27" s="163"/>
      <c r="K27" s="163"/>
      <c r="L27" s="163"/>
      <c r="M27" s="163"/>
      <c r="N27" s="148"/>
      <c r="O27" s="148"/>
      <c r="U27" s="252"/>
      <c r="V27" s="252"/>
      <c r="W27" s="252"/>
    </row>
    <row r="28" spans="1:23" ht="18" hidden="1" customHeight="1" x14ac:dyDescent="0.15">
      <c r="A28" s="1015" t="s">
        <v>30</v>
      </c>
      <c r="B28" s="1007"/>
      <c r="C28" s="1007"/>
      <c r="D28" s="1007"/>
      <c r="E28" s="1006"/>
      <c r="F28" s="1594" t="s">
        <v>171</v>
      </c>
      <c r="G28" s="1594"/>
      <c r="H28" s="1594"/>
      <c r="I28" s="1594"/>
      <c r="J28" s="1006"/>
      <c r="K28" s="1594" t="s">
        <v>174</v>
      </c>
      <c r="L28" s="1594"/>
      <c r="M28" s="1594"/>
      <c r="N28" s="1594"/>
      <c r="O28" s="1005" t="s">
        <v>195</v>
      </c>
      <c r="U28" s="252"/>
      <c r="V28" s="252"/>
      <c r="W28" s="252"/>
    </row>
    <row r="29" spans="1:23" ht="20.25" hidden="1" thickBot="1" x14ac:dyDescent="0.2">
      <c r="A29" s="1003"/>
      <c r="B29" s="1003"/>
      <c r="C29" s="1003"/>
      <c r="D29" s="1003"/>
      <c r="E29" s="1004"/>
      <c r="F29" s="1003" t="s">
        <v>144</v>
      </c>
      <c r="G29" s="1003" t="s">
        <v>155</v>
      </c>
      <c r="H29" s="1003" t="s">
        <v>173</v>
      </c>
      <c r="I29" s="1003" t="s">
        <v>177</v>
      </c>
      <c r="J29" s="1004"/>
      <c r="K29" s="1003" t="s">
        <v>144</v>
      </c>
      <c r="L29" s="1003" t="s">
        <v>168</v>
      </c>
      <c r="M29" s="1003" t="s">
        <v>173</v>
      </c>
      <c r="N29" s="1003" t="s">
        <v>177</v>
      </c>
      <c r="O29" s="1003" t="s">
        <v>197</v>
      </c>
      <c r="U29" s="252"/>
      <c r="V29" s="252"/>
      <c r="W29" s="252"/>
    </row>
    <row r="30" spans="1:23" ht="18" hidden="1" customHeight="1" x14ac:dyDescent="0.15">
      <c r="A30" s="684" t="s">
        <v>10</v>
      </c>
      <c r="B30" s="684"/>
      <c r="C30" s="684"/>
      <c r="D30" s="684"/>
      <c r="E30" s="686"/>
      <c r="F30" s="1014">
        <v>156</v>
      </c>
      <c r="G30" s="1014">
        <v>318</v>
      </c>
      <c r="H30" s="1014">
        <v>470</v>
      </c>
      <c r="I30" s="772">
        <v>621</v>
      </c>
      <c r="J30" s="772"/>
      <c r="K30" s="772">
        <v>125</v>
      </c>
      <c r="L30" s="772">
        <v>269</v>
      </c>
      <c r="M30" s="772">
        <v>401</v>
      </c>
      <c r="N30" s="1013" t="e">
        <f>#REF!</f>
        <v>#REF!</v>
      </c>
      <c r="O30" s="773">
        <v>0</v>
      </c>
      <c r="U30" s="252"/>
      <c r="V30" s="252"/>
      <c r="W30" s="252"/>
    </row>
    <row r="31" spans="1:23" ht="18" hidden="1" customHeight="1" x14ac:dyDescent="0.15">
      <c r="A31" s="164"/>
      <c r="B31" s="163" t="s">
        <v>85</v>
      </c>
      <c r="C31" s="163"/>
      <c r="D31" s="163"/>
      <c r="E31" s="400"/>
      <c r="F31" s="997">
        <v>37</v>
      </c>
      <c r="G31" s="997">
        <v>68</v>
      </c>
      <c r="H31" s="997">
        <v>97</v>
      </c>
      <c r="I31" s="996">
        <v>127</v>
      </c>
      <c r="J31" s="996"/>
      <c r="K31" s="996">
        <v>26</v>
      </c>
      <c r="L31" s="996">
        <v>54</v>
      </c>
      <c r="M31" s="996">
        <v>80</v>
      </c>
      <c r="N31" s="1012" t="e">
        <f>#REF!</f>
        <v>#REF!</v>
      </c>
      <c r="O31" s="1011">
        <v>0</v>
      </c>
      <c r="U31" s="252"/>
      <c r="V31" s="252"/>
      <c r="W31" s="252"/>
    </row>
    <row r="32" spans="1:23" ht="18" hidden="1" customHeight="1" x14ac:dyDescent="0.15">
      <c r="A32" s="164"/>
      <c r="B32" s="163" t="s">
        <v>83</v>
      </c>
      <c r="C32" s="163"/>
      <c r="D32" s="163"/>
      <c r="E32" s="400"/>
      <c r="F32" s="997">
        <v>15</v>
      </c>
      <c r="G32" s="997">
        <v>42</v>
      </c>
      <c r="H32" s="997">
        <v>66</v>
      </c>
      <c r="I32" s="996">
        <v>95</v>
      </c>
      <c r="J32" s="996"/>
      <c r="K32" s="996">
        <v>19</v>
      </c>
      <c r="L32" s="996">
        <v>52</v>
      </c>
      <c r="M32" s="996">
        <v>71</v>
      </c>
      <c r="N32" s="1012" t="e">
        <f>#REF!</f>
        <v>#REF!</v>
      </c>
      <c r="O32" s="1011">
        <v>0</v>
      </c>
      <c r="U32" s="252"/>
      <c r="V32" s="252"/>
      <c r="W32" s="252"/>
    </row>
    <row r="33" spans="1:33" ht="18" hidden="1" customHeight="1" x14ac:dyDescent="0.15">
      <c r="A33" s="164"/>
      <c r="B33" s="163" t="s">
        <v>81</v>
      </c>
      <c r="C33" s="163"/>
      <c r="D33" s="163"/>
      <c r="E33" s="400"/>
      <c r="F33" s="997">
        <v>7</v>
      </c>
      <c r="G33" s="997">
        <v>15</v>
      </c>
      <c r="H33" s="997">
        <v>22</v>
      </c>
      <c r="I33" s="996">
        <v>29</v>
      </c>
      <c r="J33" s="996"/>
      <c r="K33" s="996">
        <v>5</v>
      </c>
      <c r="L33" s="996">
        <v>11</v>
      </c>
      <c r="M33" s="996">
        <v>16</v>
      </c>
      <c r="N33" s="1012" t="e">
        <f>#REF!</f>
        <v>#REF!</v>
      </c>
      <c r="O33" s="1011">
        <v>0</v>
      </c>
      <c r="U33" s="252"/>
      <c r="V33" s="252"/>
      <c r="W33" s="252"/>
    </row>
    <row r="34" spans="1:33" ht="18" hidden="1" customHeight="1" x14ac:dyDescent="0.15">
      <c r="A34" s="164"/>
      <c r="B34" s="163" t="s">
        <v>79</v>
      </c>
      <c r="C34" s="163"/>
      <c r="D34" s="163"/>
      <c r="E34" s="400"/>
      <c r="F34" s="997">
        <v>62</v>
      </c>
      <c r="G34" s="997">
        <v>128</v>
      </c>
      <c r="H34" s="997">
        <v>187</v>
      </c>
      <c r="I34" s="996">
        <v>247</v>
      </c>
      <c r="J34" s="1010"/>
      <c r="K34" s="996">
        <v>46</v>
      </c>
      <c r="L34" s="996">
        <v>96</v>
      </c>
      <c r="M34" s="996">
        <v>151</v>
      </c>
      <c r="N34" s="1012" t="e">
        <f>#REF!</f>
        <v>#REF!</v>
      </c>
      <c r="O34" s="1011">
        <v>0</v>
      </c>
      <c r="U34" s="252"/>
      <c r="V34" s="252"/>
      <c r="W34" s="252"/>
    </row>
    <row r="35" spans="1:33" ht="18" hidden="1" customHeight="1" x14ac:dyDescent="0.15">
      <c r="A35" s="763"/>
      <c r="B35" s="750" t="s">
        <v>123</v>
      </c>
      <c r="C35" s="750"/>
      <c r="D35" s="750"/>
      <c r="E35" s="163"/>
      <c r="F35" s="992">
        <v>34</v>
      </c>
      <c r="G35" s="992">
        <v>65</v>
      </c>
      <c r="H35" s="992">
        <v>98</v>
      </c>
      <c r="I35" s="759">
        <v>122</v>
      </c>
      <c r="J35" s="1010"/>
      <c r="K35" s="759">
        <v>25</v>
      </c>
      <c r="L35" s="759">
        <v>51</v>
      </c>
      <c r="M35" s="759">
        <v>78</v>
      </c>
      <c r="N35" s="1009" t="e">
        <f>#REF!</f>
        <v>#REF!</v>
      </c>
      <c r="O35" s="776">
        <v>0</v>
      </c>
      <c r="U35" s="252"/>
      <c r="V35" s="252"/>
      <c r="W35" s="252"/>
    </row>
    <row r="36" spans="1:33" ht="18" hidden="1" customHeight="1" x14ac:dyDescent="0.15">
      <c r="A36" s="148"/>
      <c r="B36" s="148"/>
      <c r="C36" s="148"/>
      <c r="D36" s="148"/>
      <c r="E36" s="163"/>
      <c r="F36" s="148"/>
      <c r="G36" s="148"/>
      <c r="H36" s="148"/>
      <c r="I36" s="148"/>
      <c r="J36" s="163"/>
      <c r="K36" s="163"/>
      <c r="L36" s="163"/>
      <c r="M36" s="163"/>
      <c r="N36" s="163"/>
      <c r="O36" s="163"/>
      <c r="U36" s="252"/>
      <c r="V36" s="252"/>
      <c r="W36" s="252"/>
    </row>
    <row r="37" spans="1:33" ht="18" hidden="1" customHeight="1" x14ac:dyDescent="0.15">
      <c r="A37" s="148"/>
      <c r="B37" s="148"/>
      <c r="C37" s="148"/>
      <c r="D37" s="148"/>
      <c r="E37" s="163"/>
      <c r="F37" s="148"/>
      <c r="G37" s="148"/>
      <c r="H37" s="148"/>
      <c r="I37" s="148"/>
      <c r="J37" s="163"/>
      <c r="K37" s="163"/>
      <c r="L37" s="163"/>
      <c r="M37" s="163"/>
      <c r="N37" s="148"/>
      <c r="O37" s="148"/>
      <c r="U37" s="252"/>
      <c r="V37" s="252"/>
      <c r="W37" s="252"/>
    </row>
    <row r="38" spans="1:33" s="987" customFormat="1" ht="18" hidden="1" customHeight="1" x14ac:dyDescent="0.15">
      <c r="A38" s="1008"/>
      <c r="B38" s="1007"/>
      <c r="C38" s="1007"/>
      <c r="D38" s="1007"/>
      <c r="E38" s="1006"/>
      <c r="F38" s="1594" t="s">
        <v>171</v>
      </c>
      <c r="G38" s="1594"/>
      <c r="H38" s="1594"/>
      <c r="I38" s="1594"/>
      <c r="J38" s="1006"/>
      <c r="K38" s="1594" t="s">
        <v>174</v>
      </c>
      <c r="L38" s="1594"/>
      <c r="M38" s="1594"/>
      <c r="N38" s="1594"/>
      <c r="O38" s="1005" t="s">
        <v>195</v>
      </c>
      <c r="P38" s="133"/>
      <c r="Q38" s="133"/>
      <c r="R38" s="133"/>
      <c r="S38" s="133"/>
      <c r="T38" s="133"/>
      <c r="U38" s="252"/>
      <c r="V38" s="252"/>
      <c r="W38" s="252"/>
      <c r="X38" s="133"/>
      <c r="Y38" s="133"/>
      <c r="Z38" s="133"/>
      <c r="AA38" s="133"/>
      <c r="AB38" s="133"/>
      <c r="AC38" s="133"/>
      <c r="AD38" s="133"/>
      <c r="AE38" s="133"/>
      <c r="AF38" s="133"/>
      <c r="AG38" s="133"/>
    </row>
    <row r="39" spans="1:33" s="987" customFormat="1" ht="20.25" hidden="1" thickBot="1" x14ac:dyDescent="0.2">
      <c r="A39" s="1003"/>
      <c r="B39" s="1003"/>
      <c r="C39" s="1003"/>
      <c r="D39" s="1003"/>
      <c r="E39" s="1004"/>
      <c r="F39" s="1003" t="s">
        <v>144</v>
      </c>
      <c r="G39" s="1003" t="s">
        <v>155</v>
      </c>
      <c r="H39" s="1003" t="s">
        <v>173</v>
      </c>
      <c r="I39" s="1003" t="s">
        <v>177</v>
      </c>
      <c r="J39" s="1004"/>
      <c r="K39" s="1003" t="s">
        <v>144</v>
      </c>
      <c r="L39" s="1003" t="s">
        <v>168</v>
      </c>
      <c r="M39" s="1003" t="s">
        <v>173</v>
      </c>
      <c r="N39" s="1003" t="s">
        <v>177</v>
      </c>
      <c r="O39" s="1003" t="s">
        <v>197</v>
      </c>
      <c r="P39" s="133"/>
      <c r="Q39" s="133"/>
      <c r="R39" s="133"/>
      <c r="S39" s="133"/>
      <c r="T39" s="133"/>
      <c r="U39" s="252"/>
      <c r="V39" s="252"/>
      <c r="W39" s="252"/>
      <c r="X39" s="133"/>
      <c r="Y39" s="133"/>
      <c r="Z39" s="133"/>
      <c r="AA39" s="133"/>
      <c r="AB39" s="133"/>
      <c r="AC39" s="133"/>
      <c r="AD39" s="133"/>
      <c r="AE39" s="133"/>
      <c r="AF39" s="133"/>
      <c r="AG39" s="133"/>
    </row>
    <row r="40" spans="1:33" s="987" customFormat="1" ht="19.5" hidden="1" x14ac:dyDescent="0.15">
      <c r="A40" s="1600" t="s">
        <v>70</v>
      </c>
      <c r="B40" s="1600"/>
      <c r="C40" s="1600"/>
      <c r="D40" s="1600"/>
      <c r="E40" s="1002"/>
      <c r="F40" s="1001">
        <v>0</v>
      </c>
      <c r="G40" s="1001">
        <v>0</v>
      </c>
      <c r="H40" s="1001">
        <v>0</v>
      </c>
      <c r="I40" s="866">
        <v>0</v>
      </c>
      <c r="J40" s="1000"/>
      <c r="K40" s="1000">
        <v>1</v>
      </c>
      <c r="L40" s="1000">
        <v>1</v>
      </c>
      <c r="M40" s="1000">
        <v>2</v>
      </c>
      <c r="N40" s="999">
        <v>2</v>
      </c>
      <c r="O40" s="998">
        <v>0</v>
      </c>
      <c r="P40" s="133"/>
      <c r="Q40" s="133"/>
      <c r="R40" s="133"/>
      <c r="S40" s="133"/>
      <c r="T40" s="133"/>
      <c r="U40" s="252"/>
      <c r="V40" s="252"/>
      <c r="W40" s="252"/>
      <c r="X40" s="133"/>
      <c r="Y40" s="133"/>
      <c r="Z40" s="133"/>
      <c r="AA40" s="133"/>
      <c r="AB40" s="133"/>
      <c r="AC40" s="133"/>
      <c r="AD40" s="133"/>
      <c r="AE40" s="133"/>
      <c r="AF40" s="133"/>
      <c r="AG40" s="133"/>
    </row>
    <row r="41" spans="1:33" s="987" customFormat="1" ht="19.5" hidden="1" x14ac:dyDescent="0.15">
      <c r="A41" s="1601" t="s">
        <v>68</v>
      </c>
      <c r="B41" s="1601"/>
      <c r="C41" s="1601"/>
      <c r="D41" s="1601"/>
      <c r="E41" s="993"/>
      <c r="F41" s="997">
        <v>20</v>
      </c>
      <c r="G41" s="997">
        <v>20</v>
      </c>
      <c r="H41" s="997">
        <v>20</v>
      </c>
      <c r="I41" s="996">
        <v>20</v>
      </c>
      <c r="J41" s="991"/>
      <c r="K41" s="991">
        <v>19</v>
      </c>
      <c r="L41" s="991">
        <v>18</v>
      </c>
      <c r="M41" s="991">
        <v>19</v>
      </c>
      <c r="N41" s="995">
        <v>18</v>
      </c>
      <c r="O41" s="994">
        <v>0</v>
      </c>
      <c r="P41" s="133"/>
      <c r="Q41" s="133"/>
      <c r="R41" s="133"/>
      <c r="S41" s="133"/>
      <c r="T41" s="133"/>
      <c r="U41" s="252"/>
      <c r="V41" s="252"/>
      <c r="W41" s="252"/>
      <c r="X41" s="133"/>
      <c r="Y41" s="133"/>
      <c r="Z41" s="133"/>
      <c r="AA41" s="133"/>
      <c r="AB41" s="133"/>
      <c r="AC41" s="133"/>
      <c r="AD41" s="133"/>
      <c r="AE41" s="133"/>
      <c r="AF41" s="133"/>
      <c r="AG41" s="133"/>
    </row>
    <row r="42" spans="1:33" s="987" customFormat="1" ht="19.5" hidden="1" x14ac:dyDescent="0.15">
      <c r="A42" s="1602" t="s">
        <v>66</v>
      </c>
      <c r="B42" s="1602"/>
      <c r="C42" s="1602"/>
      <c r="D42" s="1602"/>
      <c r="E42" s="993"/>
      <c r="F42" s="992">
        <v>0</v>
      </c>
      <c r="G42" s="992">
        <v>0</v>
      </c>
      <c r="H42" s="992">
        <v>0</v>
      </c>
      <c r="I42" s="759">
        <v>0</v>
      </c>
      <c r="J42" s="991"/>
      <c r="K42" s="990">
        <v>-2</v>
      </c>
      <c r="L42" s="990">
        <v>-3</v>
      </c>
      <c r="M42" s="990">
        <v>-3</v>
      </c>
      <c r="N42" s="989">
        <v>-4</v>
      </c>
      <c r="O42" s="988">
        <v>0</v>
      </c>
      <c r="P42" s="133"/>
      <c r="Q42" s="133"/>
      <c r="R42" s="133"/>
      <c r="S42" s="133"/>
      <c r="T42" s="133"/>
      <c r="U42" s="252"/>
      <c r="V42" s="252"/>
      <c r="W42" s="252"/>
      <c r="X42" s="133"/>
      <c r="Y42" s="133"/>
      <c r="Z42" s="133"/>
      <c r="AA42" s="133"/>
      <c r="AB42" s="133"/>
      <c r="AC42" s="133"/>
      <c r="AD42" s="133"/>
      <c r="AE42" s="133"/>
      <c r="AF42" s="133"/>
      <c r="AG42" s="133"/>
    </row>
    <row r="43" spans="1:33" ht="36" customHeight="1" x14ac:dyDescent="0.15">
      <c r="N43" s="136"/>
      <c r="O43" s="136"/>
      <c r="U43" s="252"/>
      <c r="V43" s="252"/>
      <c r="W43" s="252"/>
    </row>
    <row r="44" spans="1:33" ht="18" customHeight="1" x14ac:dyDescent="0.15">
      <c r="P44" s="732" t="s">
        <v>119</v>
      </c>
      <c r="Q44" s="732"/>
      <c r="R44" s="732"/>
      <c r="S44" s="732"/>
      <c r="U44" s="1608" t="s">
        <v>170</v>
      </c>
      <c r="V44" s="1597"/>
      <c r="W44" s="1597"/>
      <c r="X44" s="1597"/>
      <c r="Z44" s="1609" t="s">
        <v>175</v>
      </c>
      <c r="AA44" s="1609"/>
      <c r="AB44" s="1609"/>
      <c r="AC44" s="1609"/>
      <c r="AD44" s="1112" t="s">
        <v>203</v>
      </c>
    </row>
    <row r="45" spans="1:33" ht="32.25" thickBot="1" x14ac:dyDescent="0.2">
      <c r="P45" s="729"/>
      <c r="Q45" s="729"/>
      <c r="R45" s="729"/>
      <c r="S45" s="729"/>
      <c r="U45" s="728" t="s">
        <v>144</v>
      </c>
      <c r="V45" s="729" t="s">
        <v>147</v>
      </c>
      <c r="W45" s="729" t="s">
        <v>149</v>
      </c>
      <c r="X45" s="730" t="s">
        <v>145</v>
      </c>
      <c r="Z45" s="730" t="s">
        <v>144</v>
      </c>
      <c r="AA45" s="730" t="s">
        <v>147</v>
      </c>
      <c r="AB45" s="730" t="s">
        <v>149</v>
      </c>
      <c r="AC45" s="730" t="s">
        <v>145</v>
      </c>
      <c r="AD45" s="730" t="s">
        <v>204</v>
      </c>
    </row>
    <row r="46" spans="1:33" ht="18" customHeight="1" x14ac:dyDescent="0.15">
      <c r="P46" s="688" t="s">
        <v>104</v>
      </c>
      <c r="Q46" s="688"/>
      <c r="R46" s="688"/>
      <c r="S46" s="688"/>
      <c r="T46" s="947"/>
      <c r="U46" s="986">
        <f t="shared" ref="U46:X48" si="0">F6/10</f>
        <v>34.700000000000003</v>
      </c>
      <c r="V46" s="986">
        <f t="shared" si="0"/>
        <v>75</v>
      </c>
      <c r="W46" s="986">
        <f t="shared" si="0"/>
        <v>142.5</v>
      </c>
      <c r="X46" s="986">
        <f t="shared" si="0"/>
        <v>187.9</v>
      </c>
      <c r="Z46" s="881" t="e">
        <f t="shared" ref="Z46:AD48" si="1">K6/10</f>
        <v>#REF!</v>
      </c>
      <c r="AA46" s="881" t="e">
        <f t="shared" si="1"/>
        <v>#REF!</v>
      </c>
      <c r="AB46" s="881" t="e">
        <f t="shared" si="1"/>
        <v>#REF!</v>
      </c>
      <c r="AC46" s="985" t="e">
        <f t="shared" si="1"/>
        <v>#REF!</v>
      </c>
      <c r="AD46" s="710" t="e">
        <f t="shared" si="1"/>
        <v>#REF!</v>
      </c>
    </row>
    <row r="47" spans="1:33" ht="17.649999999999999" customHeight="1" x14ac:dyDescent="0.15">
      <c r="P47" s="157"/>
      <c r="Q47" s="157"/>
      <c r="R47" s="156" t="s">
        <v>102</v>
      </c>
      <c r="S47" s="156"/>
      <c r="U47" s="960">
        <f t="shared" si="0"/>
        <v>15.7</v>
      </c>
      <c r="V47" s="960">
        <f t="shared" si="0"/>
        <v>33.799999999999997</v>
      </c>
      <c r="W47" s="960">
        <f t="shared" si="0"/>
        <v>52.4</v>
      </c>
      <c r="X47" s="960">
        <f t="shared" si="0"/>
        <v>71.400000000000006</v>
      </c>
      <c r="Z47" s="427" t="e">
        <f t="shared" si="1"/>
        <v>#REF!</v>
      </c>
      <c r="AA47" s="427" t="e">
        <f t="shared" si="1"/>
        <v>#REF!</v>
      </c>
      <c r="AB47" s="427" t="e">
        <f t="shared" si="1"/>
        <v>#REF!</v>
      </c>
      <c r="AC47" s="973" t="e">
        <f t="shared" si="1"/>
        <v>#REF!</v>
      </c>
      <c r="AD47" s="972" t="e">
        <f t="shared" si="1"/>
        <v>#REF!</v>
      </c>
    </row>
    <row r="48" spans="1:33" ht="17.649999999999999" customHeight="1" x14ac:dyDescent="0.15">
      <c r="P48" s="157"/>
      <c r="Q48" s="157"/>
      <c r="R48" s="156" t="s">
        <v>100</v>
      </c>
      <c r="S48" s="156"/>
      <c r="U48" s="960">
        <f t="shared" si="0"/>
        <v>19.2</v>
      </c>
      <c r="V48" s="960">
        <f t="shared" si="0"/>
        <v>41.1</v>
      </c>
      <c r="W48" s="960">
        <f t="shared" si="0"/>
        <v>89.8</v>
      </c>
      <c r="X48" s="960">
        <f t="shared" si="0"/>
        <v>116.7</v>
      </c>
      <c r="Z48" s="427" t="e">
        <f t="shared" si="1"/>
        <v>#REF!</v>
      </c>
      <c r="AA48" s="427" t="e">
        <f t="shared" si="1"/>
        <v>#REF!</v>
      </c>
      <c r="AB48" s="427" t="e">
        <f t="shared" si="1"/>
        <v>#REF!</v>
      </c>
      <c r="AC48" s="973" t="e">
        <f t="shared" si="1"/>
        <v>#REF!</v>
      </c>
      <c r="AD48" s="972" t="e">
        <f t="shared" si="1"/>
        <v>#REF!</v>
      </c>
    </row>
    <row r="49" spans="1:30" ht="17.649999999999999" customHeight="1" x14ac:dyDescent="0.15">
      <c r="P49" s="157"/>
      <c r="Q49" s="157"/>
      <c r="R49" s="156"/>
      <c r="S49" s="241" t="s">
        <v>98</v>
      </c>
      <c r="U49" s="984">
        <f>F9</f>
        <v>0.55331412103746402</v>
      </c>
      <c r="V49" s="984">
        <f>G9</f>
        <v>0.54800000000000004</v>
      </c>
      <c r="W49" s="984">
        <f>H9</f>
        <v>0.63017543859649128</v>
      </c>
      <c r="X49" s="984">
        <f>I9</f>
        <v>0.62107503991484836</v>
      </c>
      <c r="Z49" s="983" t="e">
        <f>K9</f>
        <v>#REF!</v>
      </c>
      <c r="AA49" s="983" t="e">
        <f>L9</f>
        <v>#REF!</v>
      </c>
      <c r="AB49" s="983" t="e">
        <f>M9</f>
        <v>#REF!</v>
      </c>
      <c r="AC49" s="982" t="e">
        <f>N9</f>
        <v>#REF!</v>
      </c>
      <c r="AD49" s="981" t="e">
        <f>O9</f>
        <v>#REF!</v>
      </c>
    </row>
    <row r="50" spans="1:30" ht="17.649999999999999" customHeight="1" x14ac:dyDescent="0.15">
      <c r="P50" s="157"/>
      <c r="Q50" s="669"/>
      <c r="R50" s="670" t="s">
        <v>16</v>
      </c>
      <c r="S50" s="671"/>
      <c r="U50" s="980">
        <f t="shared" ref="U50:U59" si="2">F10/10</f>
        <v>-0.2</v>
      </c>
      <c r="V50" s="980">
        <f t="shared" ref="V50:V59" si="3">G10/10</f>
        <v>0.1</v>
      </c>
      <c r="W50" s="980">
        <f t="shared" ref="W50:W59" si="4">H10/10</f>
        <v>0.3</v>
      </c>
      <c r="X50" s="980">
        <f t="shared" ref="X50:X59" si="5">I10/10</f>
        <v>-0.2</v>
      </c>
      <c r="Z50" s="979" t="e">
        <f t="shared" ref="Z50:Z59" si="6">K10/10</f>
        <v>#REF!</v>
      </c>
      <c r="AA50" s="979" t="e">
        <f t="shared" ref="AA50:AA59" si="7">L10/10</f>
        <v>#REF!</v>
      </c>
      <c r="AB50" s="979" t="e">
        <f t="shared" ref="AB50:AB59" si="8">M10/10</f>
        <v>#REF!</v>
      </c>
      <c r="AC50" s="978" t="e">
        <f t="shared" ref="AC50:AC59" si="9">N10/10</f>
        <v>#REF!</v>
      </c>
      <c r="AD50" s="977" t="e">
        <f t="shared" ref="AD50:AD59" si="10">O10/10</f>
        <v>#REF!</v>
      </c>
    </row>
    <row r="51" spans="1:30" ht="18" customHeight="1" x14ac:dyDescent="0.15">
      <c r="P51" s="156"/>
      <c r="Q51" s="976" t="s">
        <v>96</v>
      </c>
      <c r="R51" s="331"/>
      <c r="S51" s="331"/>
      <c r="U51" s="965">
        <f t="shared" si="2"/>
        <v>9.9</v>
      </c>
      <c r="V51" s="965">
        <f t="shared" si="3"/>
        <v>22.3</v>
      </c>
      <c r="W51" s="965">
        <f t="shared" si="4"/>
        <v>55.3</v>
      </c>
      <c r="X51" s="965">
        <f t="shared" si="5"/>
        <v>73.2</v>
      </c>
      <c r="Z51" s="419" t="e">
        <f t="shared" si="6"/>
        <v>#REF!</v>
      </c>
      <c r="AA51" s="419" t="e">
        <f t="shared" si="7"/>
        <v>#REF!</v>
      </c>
      <c r="AB51" s="419" t="e">
        <f t="shared" si="8"/>
        <v>#REF!</v>
      </c>
      <c r="AC51" s="964" t="e">
        <f t="shared" si="9"/>
        <v>#REF!</v>
      </c>
      <c r="AD51" s="963" t="e">
        <f t="shared" si="10"/>
        <v>#REF!</v>
      </c>
    </row>
    <row r="52" spans="1:30" ht="18" customHeight="1" x14ac:dyDescent="0.15">
      <c r="P52" s="156"/>
      <c r="Q52" s="976"/>
      <c r="R52" s="661" t="s">
        <v>43</v>
      </c>
      <c r="S52" s="479"/>
      <c r="U52" s="975">
        <f t="shared" si="2"/>
        <v>2.1</v>
      </c>
      <c r="V52" s="975">
        <f t="shared" si="3"/>
        <v>7.5</v>
      </c>
      <c r="W52" s="975">
        <f t="shared" si="4"/>
        <v>33.4</v>
      </c>
      <c r="X52" s="975">
        <f t="shared" si="5"/>
        <v>45.6</v>
      </c>
      <c r="Z52" s="509" t="e">
        <f t="shared" si="6"/>
        <v>#REF!</v>
      </c>
      <c r="AA52" s="509" t="e">
        <f t="shared" si="7"/>
        <v>#REF!</v>
      </c>
      <c r="AB52" s="509" t="e">
        <f t="shared" si="8"/>
        <v>#REF!</v>
      </c>
      <c r="AC52" s="974" t="e">
        <f t="shared" si="9"/>
        <v>#REF!</v>
      </c>
      <c r="AD52" s="715" t="e">
        <f t="shared" si="10"/>
        <v>#REF!</v>
      </c>
    </row>
    <row r="53" spans="1:30" ht="17.649999999999999" customHeight="1" x14ac:dyDescent="0.15">
      <c r="P53" s="156"/>
      <c r="Q53" s="976"/>
      <c r="R53" s="331"/>
      <c r="S53" s="156" t="s">
        <v>115</v>
      </c>
      <c r="U53" s="960">
        <f t="shared" si="2"/>
        <v>0.5</v>
      </c>
      <c r="V53" s="960">
        <f t="shared" si="3"/>
        <v>1.7</v>
      </c>
      <c r="W53" s="960">
        <f t="shared" si="4"/>
        <v>3.6</v>
      </c>
      <c r="X53" s="960">
        <f t="shared" si="5"/>
        <v>5</v>
      </c>
      <c r="Z53" s="427" t="e">
        <f t="shared" si="6"/>
        <v>#REF!</v>
      </c>
      <c r="AA53" s="427" t="e">
        <f t="shared" si="7"/>
        <v>#REF!</v>
      </c>
      <c r="AB53" s="427" t="e">
        <f t="shared" si="8"/>
        <v>#REF!</v>
      </c>
      <c r="AC53" s="973" t="e">
        <f t="shared" si="9"/>
        <v>#REF!</v>
      </c>
      <c r="AD53" s="972" t="e">
        <f t="shared" si="10"/>
        <v>#REF!</v>
      </c>
    </row>
    <row r="54" spans="1:30" ht="17.649999999999999" customHeight="1" x14ac:dyDescent="0.15">
      <c r="A54" s="134"/>
      <c r="P54" s="156"/>
      <c r="Q54" s="976"/>
      <c r="R54" s="331"/>
      <c r="S54" s="156" t="s">
        <v>116</v>
      </c>
      <c r="U54" s="960">
        <f t="shared" si="2"/>
        <v>0.5</v>
      </c>
      <c r="V54" s="960">
        <f t="shared" si="3"/>
        <v>1.1000000000000001</v>
      </c>
      <c r="W54" s="960">
        <f t="shared" si="4"/>
        <v>3.5</v>
      </c>
      <c r="X54" s="960">
        <f t="shared" si="5"/>
        <v>5.3</v>
      </c>
      <c r="Z54" s="427" t="e">
        <f t="shared" si="6"/>
        <v>#REF!</v>
      </c>
      <c r="AA54" s="427" t="e">
        <f t="shared" si="7"/>
        <v>#REF!</v>
      </c>
      <c r="AB54" s="427" t="e">
        <f t="shared" si="8"/>
        <v>#REF!</v>
      </c>
      <c r="AC54" s="973" t="e">
        <f t="shared" si="9"/>
        <v>#REF!</v>
      </c>
      <c r="AD54" s="972" t="e">
        <f t="shared" si="10"/>
        <v>#REF!</v>
      </c>
    </row>
    <row r="55" spans="1:30" ht="17.649999999999999" customHeight="1" x14ac:dyDescent="0.15">
      <c r="A55" s="134"/>
      <c r="P55" s="156"/>
      <c r="Q55" s="976"/>
      <c r="R55" s="663"/>
      <c r="S55" s="483" t="s">
        <v>117</v>
      </c>
      <c r="U55" s="971">
        <f t="shared" si="2"/>
        <v>1</v>
      </c>
      <c r="V55" s="971">
        <f t="shared" si="3"/>
        <v>4.5999999999999996</v>
      </c>
      <c r="W55" s="971">
        <f t="shared" si="4"/>
        <v>26.3</v>
      </c>
      <c r="X55" s="971">
        <f t="shared" si="5"/>
        <v>35.200000000000003</v>
      </c>
      <c r="Z55" s="517" t="e">
        <f t="shared" si="6"/>
        <v>#REF!</v>
      </c>
      <c r="AA55" s="517" t="e">
        <f t="shared" si="7"/>
        <v>#REF!</v>
      </c>
      <c r="AB55" s="517" t="e">
        <f t="shared" si="8"/>
        <v>#REF!</v>
      </c>
      <c r="AC55" s="970" t="e">
        <f t="shared" si="9"/>
        <v>#REF!</v>
      </c>
      <c r="AD55" s="716" t="e">
        <f t="shared" si="10"/>
        <v>#REF!</v>
      </c>
    </row>
    <row r="56" spans="1:30" ht="18" customHeight="1" x14ac:dyDescent="0.15">
      <c r="A56" s="134"/>
      <c r="P56" s="315"/>
      <c r="Q56" s="315"/>
      <c r="R56" s="661" t="s">
        <v>118</v>
      </c>
      <c r="S56" s="318"/>
      <c r="U56" s="975">
        <f t="shared" si="2"/>
        <v>7.7</v>
      </c>
      <c r="V56" s="975">
        <f t="shared" si="3"/>
        <v>14.7</v>
      </c>
      <c r="W56" s="975">
        <f t="shared" si="4"/>
        <v>21.8</v>
      </c>
      <c r="X56" s="975">
        <f t="shared" si="5"/>
        <v>27.6</v>
      </c>
      <c r="Z56" s="509" t="e">
        <f t="shared" si="6"/>
        <v>#REF!</v>
      </c>
      <c r="AA56" s="509" t="e">
        <f t="shared" si="7"/>
        <v>#REF!</v>
      </c>
      <c r="AB56" s="509" t="e">
        <f t="shared" si="8"/>
        <v>#REF!</v>
      </c>
      <c r="AC56" s="974" t="e">
        <f t="shared" si="9"/>
        <v>#REF!</v>
      </c>
      <c r="AD56" s="715" t="e">
        <f t="shared" si="10"/>
        <v>#REF!</v>
      </c>
    </row>
    <row r="57" spans="1:30" ht="17.649999999999999" customHeight="1" x14ac:dyDescent="0.15">
      <c r="A57" s="134"/>
      <c r="P57" s="315"/>
      <c r="Q57" s="315"/>
      <c r="R57" s="156"/>
      <c r="S57" s="156" t="s">
        <v>115</v>
      </c>
      <c r="U57" s="960">
        <f t="shared" si="2"/>
        <v>0.8</v>
      </c>
      <c r="V57" s="960">
        <f t="shared" si="3"/>
        <v>1.7</v>
      </c>
      <c r="W57" s="960">
        <f t="shared" si="4"/>
        <v>2.4</v>
      </c>
      <c r="X57" s="960">
        <f t="shared" si="5"/>
        <v>3</v>
      </c>
      <c r="Z57" s="427" t="e">
        <f t="shared" si="6"/>
        <v>#REF!</v>
      </c>
      <c r="AA57" s="427" t="e">
        <f t="shared" si="7"/>
        <v>#REF!</v>
      </c>
      <c r="AB57" s="427" t="e">
        <f t="shared" si="8"/>
        <v>#REF!</v>
      </c>
      <c r="AC57" s="973" t="e">
        <f t="shared" si="9"/>
        <v>#REF!</v>
      </c>
      <c r="AD57" s="972" t="e">
        <f t="shared" si="10"/>
        <v>#REF!</v>
      </c>
    </row>
    <row r="58" spans="1:30" ht="17.649999999999999" customHeight="1" x14ac:dyDescent="0.15">
      <c r="P58" s="315"/>
      <c r="Q58" s="315"/>
      <c r="R58" s="156"/>
      <c r="S58" s="156" t="s">
        <v>116</v>
      </c>
      <c r="U58" s="960">
        <f t="shared" si="2"/>
        <v>0.8</v>
      </c>
      <c r="V58" s="960">
        <f t="shared" si="3"/>
        <v>1.5</v>
      </c>
      <c r="W58" s="960">
        <f t="shared" si="4"/>
        <v>2.2000000000000002</v>
      </c>
      <c r="X58" s="960">
        <f t="shared" si="5"/>
        <v>2.8</v>
      </c>
      <c r="Z58" s="427" t="e">
        <f t="shared" si="6"/>
        <v>#REF!</v>
      </c>
      <c r="AA58" s="427" t="e">
        <f t="shared" si="7"/>
        <v>#REF!</v>
      </c>
      <c r="AB58" s="427" t="e">
        <f t="shared" si="8"/>
        <v>#REF!</v>
      </c>
      <c r="AC58" s="973" t="e">
        <f t="shared" si="9"/>
        <v>#REF!</v>
      </c>
      <c r="AD58" s="972" t="e">
        <f t="shared" si="10"/>
        <v>#REF!</v>
      </c>
    </row>
    <row r="59" spans="1:30" ht="17.649999999999999" customHeight="1" x14ac:dyDescent="0.15">
      <c r="P59" s="156"/>
      <c r="Q59" s="315"/>
      <c r="R59" s="665"/>
      <c r="S59" s="156" t="s">
        <v>117</v>
      </c>
      <c r="U59" s="971">
        <f t="shared" si="2"/>
        <v>6.1</v>
      </c>
      <c r="V59" s="971">
        <f t="shared" si="3"/>
        <v>11.5</v>
      </c>
      <c r="W59" s="971">
        <f t="shared" si="4"/>
        <v>17.100000000000001</v>
      </c>
      <c r="X59" s="971">
        <f t="shared" si="5"/>
        <v>21.6</v>
      </c>
      <c r="Z59" s="517" t="e">
        <f t="shared" si="6"/>
        <v>#REF!</v>
      </c>
      <c r="AA59" s="517" t="e">
        <f t="shared" si="7"/>
        <v>#REF!</v>
      </c>
      <c r="AB59" s="517" t="e">
        <f t="shared" si="8"/>
        <v>#REF!</v>
      </c>
      <c r="AC59" s="970" t="e">
        <f t="shared" si="9"/>
        <v>#REF!</v>
      </c>
      <c r="AD59" s="716" t="e">
        <f t="shared" si="10"/>
        <v>#REF!</v>
      </c>
    </row>
    <row r="60" spans="1:30" ht="17.649999999999999" customHeight="1" x14ac:dyDescent="0.15">
      <c r="P60" s="315"/>
      <c r="Q60" s="672"/>
      <c r="R60" s="673" t="s">
        <v>92</v>
      </c>
      <c r="S60" s="674"/>
      <c r="U60" s="969">
        <f>F20</f>
        <v>0.749</v>
      </c>
      <c r="V60" s="969">
        <f>G20</f>
        <v>0.745</v>
      </c>
      <c r="W60" s="969">
        <f>H20</f>
        <v>0.66</v>
      </c>
      <c r="X60" s="969">
        <f>I20</f>
        <v>0.69699999999999995</v>
      </c>
      <c r="Z60" s="968" t="e">
        <f>K20</f>
        <v>#REF!</v>
      </c>
      <c r="AA60" s="968" t="e">
        <f>L20</f>
        <v>#REF!</v>
      </c>
      <c r="AB60" s="968" t="e">
        <f>M20</f>
        <v>#REF!</v>
      </c>
      <c r="AC60" s="967" t="e">
        <f>N20</f>
        <v>#REF!</v>
      </c>
      <c r="AD60" s="966" t="e">
        <f>O20</f>
        <v>#REF!</v>
      </c>
    </row>
    <row r="61" spans="1:30" ht="18" customHeight="1" x14ac:dyDescent="0.15">
      <c r="P61" s="315"/>
      <c r="Q61" s="157" t="s">
        <v>91</v>
      </c>
      <c r="R61" s="156"/>
      <c r="S61" s="156"/>
      <c r="U61" s="965">
        <f t="shared" ref="U61:X65" si="11">F21/10</f>
        <v>15.6</v>
      </c>
      <c r="V61" s="965">
        <f t="shared" si="11"/>
        <v>31.8</v>
      </c>
      <c r="W61" s="965">
        <f t="shared" si="11"/>
        <v>47</v>
      </c>
      <c r="X61" s="965">
        <f t="shared" si="11"/>
        <v>62.1</v>
      </c>
      <c r="Z61" s="419" t="e">
        <f t="shared" ref="Z61:AD62" si="12">K21/10</f>
        <v>#REF!</v>
      </c>
      <c r="AA61" s="419" t="e">
        <f t="shared" si="12"/>
        <v>#REF!</v>
      </c>
      <c r="AB61" s="419" t="e">
        <f t="shared" si="12"/>
        <v>#REF!</v>
      </c>
      <c r="AC61" s="964" t="e">
        <f t="shared" si="12"/>
        <v>#REF!</v>
      </c>
      <c r="AD61" s="963" t="e">
        <f t="shared" si="12"/>
        <v>#REF!</v>
      </c>
    </row>
    <row r="62" spans="1:30" ht="17.649999999999999" customHeight="1" x14ac:dyDescent="0.15">
      <c r="P62" s="315"/>
      <c r="Q62" s="315"/>
      <c r="R62" s="327"/>
      <c r="S62" s="327" t="s">
        <v>89</v>
      </c>
      <c r="U62" s="962">
        <f t="shared" si="11"/>
        <v>13</v>
      </c>
      <c r="V62" s="962">
        <f t="shared" si="11"/>
        <v>27.1</v>
      </c>
      <c r="W62" s="962">
        <f t="shared" si="11"/>
        <v>39.9</v>
      </c>
      <c r="X62" s="962">
        <f t="shared" si="11"/>
        <v>53.2</v>
      </c>
      <c r="Z62" s="526" t="e">
        <f t="shared" si="12"/>
        <v>#REF!</v>
      </c>
      <c r="AA62" s="526" t="e">
        <f t="shared" si="12"/>
        <v>#REF!</v>
      </c>
      <c r="AB62" s="526" t="e">
        <f t="shared" si="12"/>
        <v>#REF!</v>
      </c>
      <c r="AC62" s="961" t="e">
        <f t="shared" si="12"/>
        <v>#REF!</v>
      </c>
      <c r="AD62" s="718" t="e">
        <f t="shared" si="12"/>
        <v>#REF!</v>
      </c>
    </row>
    <row r="63" spans="1:30" ht="17.649999999999999" customHeight="1" x14ac:dyDescent="0.15">
      <c r="P63" s="156"/>
      <c r="Q63" s="315"/>
      <c r="R63" s="156"/>
      <c r="S63" s="156" t="s">
        <v>87</v>
      </c>
      <c r="U63" s="960">
        <f t="shared" si="11"/>
        <v>0.5</v>
      </c>
      <c r="V63" s="960">
        <f t="shared" si="11"/>
        <v>0.5</v>
      </c>
      <c r="W63" s="960">
        <f t="shared" si="11"/>
        <v>0.5</v>
      </c>
      <c r="X63" s="960">
        <f t="shared" si="11"/>
        <v>0.6</v>
      </c>
      <c r="Z63" s="429" t="s">
        <v>4</v>
      </c>
      <c r="AA63" s="429" t="s">
        <v>4</v>
      </c>
      <c r="AB63" s="429" t="s">
        <v>4</v>
      </c>
      <c r="AC63" s="951" t="e">
        <f t="shared" ref="AC63:AD66" si="13">N23/10</f>
        <v>#REF!</v>
      </c>
      <c r="AD63" s="950" t="e">
        <f t="shared" si="13"/>
        <v>#REF!</v>
      </c>
    </row>
    <row r="64" spans="1:30" ht="17.649999999999999" customHeight="1" x14ac:dyDescent="0.15">
      <c r="P64" s="315"/>
      <c r="Q64" s="672"/>
      <c r="R64" s="675"/>
      <c r="S64" s="675" t="s">
        <v>29</v>
      </c>
      <c r="U64" s="959">
        <f t="shared" si="11"/>
        <v>2</v>
      </c>
      <c r="V64" s="959">
        <f t="shared" si="11"/>
        <v>4.0999999999999996</v>
      </c>
      <c r="W64" s="959">
        <f t="shared" si="11"/>
        <v>6.5</v>
      </c>
      <c r="X64" s="959">
        <f t="shared" si="11"/>
        <v>8.1999999999999993</v>
      </c>
      <c r="Z64" s="886" t="e">
        <f t="shared" ref="Z64:AB65" si="14">K24/10</f>
        <v>#REF!</v>
      </c>
      <c r="AA64" s="886" t="e">
        <f t="shared" si="14"/>
        <v>#REF!</v>
      </c>
      <c r="AB64" s="886" t="e">
        <f t="shared" si="14"/>
        <v>#REF!</v>
      </c>
      <c r="AC64" s="955" t="e">
        <f t="shared" si="13"/>
        <v>#REF!</v>
      </c>
      <c r="AD64" s="719" t="e">
        <f t="shared" si="13"/>
        <v>#REF!</v>
      </c>
    </row>
    <row r="65" spans="16:30" ht="18" customHeight="1" x14ac:dyDescent="0.15">
      <c r="P65" s="331"/>
      <c r="Q65" s="896" t="s">
        <v>86</v>
      </c>
      <c r="R65" s="905"/>
      <c r="S65" s="905"/>
      <c r="U65" s="958">
        <f t="shared" si="11"/>
        <v>9.1999999999999993</v>
      </c>
      <c r="V65" s="958">
        <f t="shared" si="11"/>
        <v>20.9</v>
      </c>
      <c r="W65" s="958">
        <f t="shared" si="11"/>
        <v>40.200000000000003</v>
      </c>
      <c r="X65" s="958">
        <f t="shared" si="11"/>
        <v>52.6</v>
      </c>
      <c r="Z65" s="907" t="e">
        <f t="shared" si="14"/>
        <v>#REF!</v>
      </c>
      <c r="AA65" s="907" t="e">
        <f t="shared" si="14"/>
        <v>#REF!</v>
      </c>
      <c r="AB65" s="907" t="e">
        <f t="shared" si="14"/>
        <v>#REF!</v>
      </c>
      <c r="AC65" s="957" t="e">
        <f t="shared" si="13"/>
        <v>#REF!</v>
      </c>
      <c r="AD65" s="908" t="e">
        <f t="shared" si="13"/>
        <v>#REF!</v>
      </c>
    </row>
    <row r="66" spans="16:30" ht="18" customHeight="1" x14ac:dyDescent="0.15">
      <c r="P66" s="331"/>
      <c r="Q66" s="149"/>
      <c r="R66" s="897"/>
      <c r="S66" s="897" t="s">
        <v>189</v>
      </c>
      <c r="U66" s="956" t="s">
        <v>4</v>
      </c>
      <c r="V66" s="956" t="s">
        <v>4</v>
      </c>
      <c r="W66" s="956" t="s">
        <v>4</v>
      </c>
      <c r="X66" s="956" t="s">
        <v>4</v>
      </c>
      <c r="Z66" s="435" t="s">
        <v>4</v>
      </c>
      <c r="AA66" s="886" t="e">
        <f>L26/10</f>
        <v>#REF!</v>
      </c>
      <c r="AB66" s="886" t="e">
        <f>M26/10</f>
        <v>#REF!</v>
      </c>
      <c r="AC66" s="955" t="e">
        <f t="shared" si="13"/>
        <v>#REF!</v>
      </c>
      <c r="AD66" s="719" t="e">
        <f t="shared" si="13"/>
        <v>#REF!</v>
      </c>
    </row>
    <row r="67" spans="16:30" ht="18" customHeight="1" x14ac:dyDescent="0.15">
      <c r="P67" s="147"/>
      <c r="Q67" s="147"/>
      <c r="R67" s="147"/>
      <c r="S67" s="147"/>
      <c r="U67" s="147"/>
      <c r="V67" s="147"/>
      <c r="W67" s="147"/>
      <c r="X67" s="147"/>
      <c r="Z67" s="147"/>
      <c r="AA67" s="147"/>
      <c r="AB67" s="147"/>
      <c r="AC67" s="147"/>
      <c r="AD67" s="147"/>
    </row>
    <row r="68" spans="16:30" ht="18" hidden="1" customHeight="1" x14ac:dyDescent="0.15">
      <c r="P68" s="731" t="s">
        <v>119</v>
      </c>
      <c r="Q68" s="732"/>
      <c r="R68" s="732"/>
      <c r="S68" s="732"/>
      <c r="U68" s="1608" t="s">
        <v>170</v>
      </c>
      <c r="V68" s="1597"/>
      <c r="W68" s="1597"/>
      <c r="X68" s="1597"/>
      <c r="Z68" s="1609" t="s">
        <v>175</v>
      </c>
      <c r="AA68" s="1609"/>
      <c r="AB68" s="1609"/>
      <c r="AC68" s="1609"/>
      <c r="AD68" s="1609"/>
    </row>
    <row r="69" spans="16:30" ht="32.25" hidden="1" thickBot="1" x14ac:dyDescent="0.2">
      <c r="P69" s="733"/>
      <c r="Q69" s="733"/>
      <c r="R69" s="733"/>
      <c r="S69" s="733"/>
      <c r="U69" s="728" t="s">
        <v>144</v>
      </c>
      <c r="V69" s="729" t="s">
        <v>147</v>
      </c>
      <c r="W69" s="729" t="s">
        <v>149</v>
      </c>
      <c r="X69" s="730" t="s">
        <v>145</v>
      </c>
      <c r="Z69" s="730" t="s">
        <v>144</v>
      </c>
      <c r="AA69" s="730" t="s">
        <v>147</v>
      </c>
      <c r="AB69" s="730" t="s">
        <v>149</v>
      </c>
      <c r="AC69" s="730" t="s">
        <v>145</v>
      </c>
      <c r="AD69" s="730" t="s">
        <v>122</v>
      </c>
    </row>
    <row r="70" spans="16:30" ht="19.5" hidden="1" x14ac:dyDescent="0.15">
      <c r="P70" s="157" t="s">
        <v>18</v>
      </c>
      <c r="Q70" s="417"/>
      <c r="R70" s="417"/>
      <c r="S70" s="417"/>
      <c r="T70" s="947"/>
      <c r="U70" s="954">
        <f t="shared" ref="U70:X75" si="15">F30/10</f>
        <v>15.6</v>
      </c>
      <c r="V70" s="954">
        <f t="shared" si="15"/>
        <v>31.8</v>
      </c>
      <c r="W70" s="954">
        <f t="shared" si="15"/>
        <v>47</v>
      </c>
      <c r="X70" s="954">
        <f t="shared" si="15"/>
        <v>62.1</v>
      </c>
      <c r="Z70" s="879">
        <f t="shared" ref="Z70:AD75" si="16">K30/10</f>
        <v>12.5</v>
      </c>
      <c r="AA70" s="879">
        <f t="shared" si="16"/>
        <v>26.9</v>
      </c>
      <c r="AB70" s="879">
        <f t="shared" si="16"/>
        <v>40.1</v>
      </c>
      <c r="AC70" s="953" t="e">
        <f t="shared" si="16"/>
        <v>#REF!</v>
      </c>
      <c r="AD70" s="720">
        <f t="shared" si="16"/>
        <v>0</v>
      </c>
    </row>
    <row r="71" spans="16:30" ht="18" hidden="1" customHeight="1" x14ac:dyDescent="0.15">
      <c r="P71" s="157"/>
      <c r="Q71" s="156" t="s">
        <v>120</v>
      </c>
      <c r="R71" s="425"/>
      <c r="S71" s="425"/>
      <c r="U71" s="952">
        <f t="shared" si="15"/>
        <v>3.7</v>
      </c>
      <c r="V71" s="952">
        <f t="shared" si="15"/>
        <v>6.8</v>
      </c>
      <c r="W71" s="952">
        <f t="shared" si="15"/>
        <v>9.6999999999999993</v>
      </c>
      <c r="X71" s="952">
        <f t="shared" si="15"/>
        <v>12.7</v>
      </c>
      <c r="Z71" s="429">
        <f t="shared" si="16"/>
        <v>2.6</v>
      </c>
      <c r="AA71" s="429">
        <f t="shared" si="16"/>
        <v>5.4</v>
      </c>
      <c r="AB71" s="429">
        <f t="shared" si="16"/>
        <v>8</v>
      </c>
      <c r="AC71" s="951" t="e">
        <f t="shared" si="16"/>
        <v>#REF!</v>
      </c>
      <c r="AD71" s="950">
        <f t="shared" si="16"/>
        <v>0</v>
      </c>
    </row>
    <row r="72" spans="16:30" ht="18" hidden="1" customHeight="1" x14ac:dyDescent="0.15">
      <c r="P72" s="157"/>
      <c r="Q72" s="156" t="s">
        <v>82</v>
      </c>
      <c r="R72" s="425"/>
      <c r="S72" s="425"/>
      <c r="U72" s="952">
        <f t="shared" si="15"/>
        <v>1.5</v>
      </c>
      <c r="V72" s="952">
        <f t="shared" si="15"/>
        <v>4.2</v>
      </c>
      <c r="W72" s="952">
        <f t="shared" si="15"/>
        <v>6.6</v>
      </c>
      <c r="X72" s="952">
        <f t="shared" si="15"/>
        <v>9.5</v>
      </c>
      <c r="Z72" s="429">
        <f t="shared" si="16"/>
        <v>1.9</v>
      </c>
      <c r="AA72" s="429">
        <f t="shared" si="16"/>
        <v>5.2</v>
      </c>
      <c r="AB72" s="429">
        <f t="shared" si="16"/>
        <v>7.1</v>
      </c>
      <c r="AC72" s="951" t="e">
        <f t="shared" si="16"/>
        <v>#REF!</v>
      </c>
      <c r="AD72" s="950">
        <f t="shared" si="16"/>
        <v>0</v>
      </c>
    </row>
    <row r="73" spans="16:30" ht="18" hidden="1" customHeight="1" x14ac:dyDescent="0.15">
      <c r="P73" s="157"/>
      <c r="Q73" s="156" t="s">
        <v>80</v>
      </c>
      <c r="R73" s="425"/>
      <c r="S73" s="425"/>
      <c r="U73" s="952">
        <f t="shared" si="15"/>
        <v>0.7</v>
      </c>
      <c r="V73" s="952">
        <f t="shared" si="15"/>
        <v>1.5</v>
      </c>
      <c r="W73" s="952">
        <f t="shared" si="15"/>
        <v>2.2000000000000002</v>
      </c>
      <c r="X73" s="952">
        <f t="shared" si="15"/>
        <v>2.9</v>
      </c>
      <c r="Z73" s="429">
        <f t="shared" si="16"/>
        <v>0.5</v>
      </c>
      <c r="AA73" s="429">
        <f t="shared" si="16"/>
        <v>1.1000000000000001</v>
      </c>
      <c r="AB73" s="429">
        <f t="shared" si="16"/>
        <v>1.6</v>
      </c>
      <c r="AC73" s="951" t="e">
        <f t="shared" si="16"/>
        <v>#REF!</v>
      </c>
      <c r="AD73" s="950">
        <f t="shared" si="16"/>
        <v>0</v>
      </c>
    </row>
    <row r="74" spans="16:30" ht="18" hidden="1" customHeight="1" x14ac:dyDescent="0.15">
      <c r="P74" s="157"/>
      <c r="Q74" s="156" t="s">
        <v>128</v>
      </c>
      <c r="R74" s="425"/>
      <c r="S74" s="425"/>
      <c r="U74" s="952">
        <f t="shared" si="15"/>
        <v>6.2</v>
      </c>
      <c r="V74" s="952">
        <f t="shared" si="15"/>
        <v>12.8</v>
      </c>
      <c r="W74" s="952">
        <f t="shared" si="15"/>
        <v>18.7</v>
      </c>
      <c r="X74" s="952">
        <f t="shared" si="15"/>
        <v>24.7</v>
      </c>
      <c r="Z74" s="429">
        <f t="shared" si="16"/>
        <v>4.5999999999999996</v>
      </c>
      <c r="AA74" s="429">
        <f t="shared" si="16"/>
        <v>9.6</v>
      </c>
      <c r="AB74" s="429">
        <f t="shared" si="16"/>
        <v>15.1</v>
      </c>
      <c r="AC74" s="951" t="e">
        <f t="shared" si="16"/>
        <v>#REF!</v>
      </c>
      <c r="AD74" s="950">
        <f t="shared" si="16"/>
        <v>0</v>
      </c>
    </row>
    <row r="75" spans="16:30" ht="18" hidden="1" customHeight="1" x14ac:dyDescent="0.15">
      <c r="P75" s="149"/>
      <c r="Q75" s="675" t="s">
        <v>124</v>
      </c>
      <c r="R75" s="433"/>
      <c r="S75" s="433"/>
      <c r="U75" s="949">
        <f t="shared" si="15"/>
        <v>3.4</v>
      </c>
      <c r="V75" s="949">
        <f t="shared" si="15"/>
        <v>6.5</v>
      </c>
      <c r="W75" s="949">
        <f t="shared" si="15"/>
        <v>9.8000000000000007</v>
      </c>
      <c r="X75" s="949">
        <f t="shared" si="15"/>
        <v>12.2</v>
      </c>
      <c r="Z75" s="435">
        <f t="shared" si="16"/>
        <v>2.5</v>
      </c>
      <c r="AA75" s="435">
        <f t="shared" si="16"/>
        <v>5.0999999999999996</v>
      </c>
      <c r="AB75" s="435">
        <f t="shared" si="16"/>
        <v>7.8</v>
      </c>
      <c r="AC75" s="948" t="e">
        <f t="shared" si="16"/>
        <v>#REF!</v>
      </c>
      <c r="AD75" s="722">
        <f t="shared" si="16"/>
        <v>0</v>
      </c>
    </row>
    <row r="76" spans="16:30" ht="38.25" hidden="1" customHeight="1" x14ac:dyDescent="0.15">
      <c r="P76" s="147"/>
      <c r="Q76" s="147"/>
      <c r="R76" s="147"/>
      <c r="S76" s="147"/>
      <c r="U76" s="147"/>
      <c r="V76" s="147"/>
      <c r="W76" s="147"/>
      <c r="X76" s="147"/>
      <c r="Z76" s="147"/>
      <c r="AA76" s="147"/>
      <c r="AB76" s="147"/>
      <c r="AC76" s="147"/>
      <c r="AD76" s="147"/>
    </row>
    <row r="77" spans="16:30" ht="18" hidden="1" customHeight="1" x14ac:dyDescent="0.15">
      <c r="P77" s="1604"/>
      <c r="Q77" s="1604"/>
      <c r="R77" s="1604"/>
      <c r="S77" s="1605"/>
      <c r="U77" s="1608" t="s">
        <v>170</v>
      </c>
      <c r="V77" s="1597"/>
      <c r="W77" s="1597"/>
      <c r="X77" s="1597"/>
      <c r="Z77" s="1609" t="s">
        <v>175</v>
      </c>
      <c r="AA77" s="1609"/>
      <c r="AB77" s="1609"/>
      <c r="AC77" s="1609"/>
      <c r="AD77" s="1609"/>
    </row>
    <row r="78" spans="16:30" ht="32.25" hidden="1" thickBot="1" x14ac:dyDescent="0.2">
      <c r="P78" s="1604"/>
      <c r="Q78" s="1604"/>
      <c r="R78" s="1604"/>
      <c r="S78" s="1605"/>
      <c r="U78" s="728" t="s">
        <v>144</v>
      </c>
      <c r="V78" s="729" t="s">
        <v>147</v>
      </c>
      <c r="W78" s="729" t="s">
        <v>149</v>
      </c>
      <c r="X78" s="730" t="s">
        <v>145</v>
      </c>
      <c r="Z78" s="730" t="s">
        <v>144</v>
      </c>
      <c r="AA78" s="730" t="s">
        <v>147</v>
      </c>
      <c r="AB78" s="730" t="s">
        <v>149</v>
      </c>
      <c r="AC78" s="730" t="s">
        <v>145</v>
      </c>
      <c r="AD78" s="730" t="s">
        <v>122</v>
      </c>
    </row>
    <row r="79" spans="16:30" ht="19.5" hidden="1" x14ac:dyDescent="0.15">
      <c r="P79" s="1606" t="s">
        <v>69</v>
      </c>
      <c r="Q79" s="1606"/>
      <c r="R79" s="1606"/>
      <c r="S79" s="1606"/>
      <c r="T79" s="947"/>
      <c r="U79" s="946">
        <f t="shared" ref="U79:X81" si="17">F40</f>
        <v>0</v>
      </c>
      <c r="V79" s="946">
        <f t="shared" si="17"/>
        <v>0</v>
      </c>
      <c r="W79" s="946">
        <f t="shared" si="17"/>
        <v>0</v>
      </c>
      <c r="X79" s="946">
        <f t="shared" si="17"/>
        <v>0</v>
      </c>
      <c r="Z79" s="945">
        <f t="shared" ref="Z79:AD81" si="18">K40</f>
        <v>1</v>
      </c>
      <c r="AA79" s="945">
        <f t="shared" si="18"/>
        <v>1</v>
      </c>
      <c r="AB79" s="945">
        <f t="shared" si="18"/>
        <v>2</v>
      </c>
      <c r="AC79" s="944">
        <f t="shared" si="18"/>
        <v>2</v>
      </c>
      <c r="AD79" s="943">
        <f t="shared" si="18"/>
        <v>0</v>
      </c>
    </row>
    <row r="80" spans="16:30" ht="19.5" hidden="1" x14ac:dyDescent="0.15">
      <c r="P80" s="1607" t="s">
        <v>67</v>
      </c>
      <c r="Q80" s="1607"/>
      <c r="R80" s="1607"/>
      <c r="S80" s="1607"/>
      <c r="U80" s="942">
        <f t="shared" si="17"/>
        <v>20</v>
      </c>
      <c r="V80" s="942">
        <f t="shared" si="17"/>
        <v>20</v>
      </c>
      <c r="W80" s="942">
        <f t="shared" si="17"/>
        <v>20</v>
      </c>
      <c r="X80" s="942">
        <f t="shared" si="17"/>
        <v>20</v>
      </c>
      <c r="Z80" s="941">
        <f t="shared" si="18"/>
        <v>19</v>
      </c>
      <c r="AA80" s="941">
        <f t="shared" si="18"/>
        <v>18</v>
      </c>
      <c r="AB80" s="941">
        <f t="shared" si="18"/>
        <v>19</v>
      </c>
      <c r="AC80" s="940">
        <f t="shared" si="18"/>
        <v>18</v>
      </c>
      <c r="AD80" s="939">
        <f t="shared" si="18"/>
        <v>0</v>
      </c>
    </row>
    <row r="81" spans="16:30" ht="19.5" hidden="1" x14ac:dyDescent="0.15">
      <c r="P81" s="1603" t="s">
        <v>65</v>
      </c>
      <c r="Q81" s="1603"/>
      <c r="R81" s="1603"/>
      <c r="S81" s="1603"/>
      <c r="U81" s="938">
        <f t="shared" si="17"/>
        <v>0</v>
      </c>
      <c r="V81" s="938">
        <f t="shared" si="17"/>
        <v>0</v>
      </c>
      <c r="W81" s="938">
        <f t="shared" si="17"/>
        <v>0</v>
      </c>
      <c r="X81" s="938">
        <f t="shared" si="17"/>
        <v>0</v>
      </c>
      <c r="Z81" s="937">
        <f t="shared" si="18"/>
        <v>-2</v>
      </c>
      <c r="AA81" s="937">
        <f t="shared" si="18"/>
        <v>-3</v>
      </c>
      <c r="AB81" s="937">
        <f t="shared" si="18"/>
        <v>-3</v>
      </c>
      <c r="AC81" s="936">
        <f t="shared" si="18"/>
        <v>-4</v>
      </c>
      <c r="AD81" s="935">
        <f t="shared" si="18"/>
        <v>0</v>
      </c>
    </row>
    <row r="82" spans="16:30" ht="19.5" x14ac:dyDescent="0.15"/>
    <row r="94" spans="16:30" ht="18" customHeight="1" x14ac:dyDescent="0.15">
      <c r="P94" s="134"/>
    </row>
    <row r="95" spans="16:30" ht="18" customHeight="1" x14ac:dyDescent="0.15">
      <c r="P95" s="134"/>
    </row>
    <row r="96" spans="16:30" ht="18" customHeight="1" x14ac:dyDescent="0.15">
      <c r="P96" s="134"/>
    </row>
    <row r="97" spans="16:16" ht="18" customHeight="1" x14ac:dyDescent="0.15">
      <c r="P97" s="134"/>
    </row>
  </sheetData>
  <mergeCells count="19">
    <mergeCell ref="U44:X44"/>
    <mergeCell ref="U68:X68"/>
    <mergeCell ref="U77:X77"/>
    <mergeCell ref="F38:I38"/>
    <mergeCell ref="Z68:AD68"/>
    <mergeCell ref="Z77:AD77"/>
    <mergeCell ref="Z44:AC44"/>
    <mergeCell ref="A41:D41"/>
    <mergeCell ref="A42:D42"/>
    <mergeCell ref="P81:S81"/>
    <mergeCell ref="P77:S78"/>
    <mergeCell ref="P79:S79"/>
    <mergeCell ref="P80:S80"/>
    <mergeCell ref="A40:D40"/>
    <mergeCell ref="F4:I4"/>
    <mergeCell ref="F28:I28"/>
    <mergeCell ref="K4:N4"/>
    <mergeCell ref="K28:N28"/>
    <mergeCell ref="K38:N38"/>
  </mergeCells>
  <phoneticPr fontId="14"/>
  <pageMargins left="0.7" right="0.7" top="0.75" bottom="0.75" header="0.3" footer="0.3"/>
  <pageSetup paperSize="9" scale="48" orientation="portrait" verticalDpi="300" r:id="rId1"/>
  <colBreaks count="1" manualBreakCount="1">
    <brk id="14" max="1048575" man="1"/>
  </colBreaks>
  <ignoredErrors>
    <ignoredError sqref="U49:AD49 U60:AD6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DD35-AE93-4686-8B4E-BD82632292CE}">
  <sheetPr>
    <tabColor theme="3" tint="0.39997558519241921"/>
    <pageSetUpPr fitToPage="1"/>
  </sheetPr>
  <dimension ref="A1:AD61"/>
  <sheetViews>
    <sheetView workbookViewId="0"/>
  </sheetViews>
  <sheetFormatPr defaultColWidth="9" defaultRowHeight="12" x14ac:dyDescent="0.15"/>
  <cols>
    <col min="1" max="1" width="36" style="5" customWidth="1"/>
    <col min="2" max="2" width="0.875" style="5" customWidth="1"/>
    <col min="3" max="6" width="12.625" style="5" customWidth="1"/>
    <col min="7" max="7" width="0.875" style="5" customWidth="1"/>
    <col min="8" max="12" width="12.625" style="5" customWidth="1"/>
    <col min="13" max="13" width="13.5" style="5" customWidth="1"/>
    <col min="14" max="14" width="42.5" style="5" customWidth="1"/>
    <col min="15" max="15" width="0.875" style="5" customWidth="1"/>
    <col min="16" max="19" width="14.625" style="5" customWidth="1"/>
    <col min="20" max="20" width="0.875" style="5" customWidth="1"/>
    <col min="21" max="25" width="14.625" style="5" customWidth="1"/>
    <col min="26" max="27" width="15.75" style="5" customWidth="1"/>
    <col min="28" max="28" width="0.875" style="5" customWidth="1"/>
    <col min="29" max="29" width="14.75" style="5" customWidth="1"/>
    <col min="30" max="30" width="15.625" style="5" customWidth="1"/>
    <col min="31" max="16384" width="9" style="5"/>
  </cols>
  <sheetData>
    <row r="1" spans="1:30" s="1" customFormat="1" ht="18" customHeight="1" x14ac:dyDescent="0.15">
      <c r="A1" s="1007"/>
      <c r="B1" s="5"/>
      <c r="C1" s="1594" t="s">
        <v>169</v>
      </c>
      <c r="D1" s="1594"/>
      <c r="E1" s="1594"/>
      <c r="F1" s="1594"/>
      <c r="G1" s="862"/>
      <c r="H1" s="1594" t="s">
        <v>174</v>
      </c>
      <c r="I1" s="1594"/>
      <c r="J1" s="1594"/>
      <c r="K1" s="1594"/>
      <c r="L1" s="1005" t="s">
        <v>195</v>
      </c>
      <c r="N1" s="7"/>
      <c r="O1" s="7"/>
      <c r="P1" s="7"/>
      <c r="Q1" s="7"/>
      <c r="R1" s="7"/>
      <c r="S1" s="7"/>
      <c r="T1" s="7"/>
      <c r="U1" s="7"/>
      <c r="V1" s="7"/>
      <c r="W1" s="7"/>
      <c r="X1" s="7"/>
      <c r="Y1" s="7"/>
      <c r="Z1" s="7"/>
      <c r="AA1" s="7"/>
      <c r="AB1" s="7"/>
      <c r="AC1" s="7"/>
      <c r="AD1" s="7"/>
    </row>
    <row r="2" spans="1:30" s="1" customFormat="1" ht="17.25" thickBot="1" x14ac:dyDescent="0.2">
      <c r="A2" s="1003"/>
      <c r="B2" s="5"/>
      <c r="C2" s="1003" t="s">
        <v>144</v>
      </c>
      <c r="D2" s="1003" t="s">
        <v>168</v>
      </c>
      <c r="E2" s="1003" t="s">
        <v>173</v>
      </c>
      <c r="F2" s="1003" t="s">
        <v>177</v>
      </c>
      <c r="G2" s="5"/>
      <c r="H2" s="1003" t="s">
        <v>144</v>
      </c>
      <c r="I2" s="1003" t="s">
        <v>168</v>
      </c>
      <c r="J2" s="1003" t="s">
        <v>173</v>
      </c>
      <c r="K2" s="1003" t="s">
        <v>1</v>
      </c>
      <c r="L2" s="1003" t="s">
        <v>197</v>
      </c>
      <c r="N2" s="7"/>
      <c r="O2" s="7"/>
      <c r="P2" s="7"/>
      <c r="Q2" s="7"/>
      <c r="R2" s="7"/>
      <c r="S2" s="7"/>
      <c r="T2" s="7"/>
      <c r="U2" s="7"/>
      <c r="V2" s="7"/>
      <c r="W2" s="7"/>
      <c r="X2" s="7"/>
      <c r="Y2" s="7"/>
      <c r="Z2" s="7"/>
      <c r="AA2" s="7"/>
      <c r="AB2" s="7"/>
      <c r="AC2" s="7"/>
      <c r="AD2" s="7"/>
    </row>
    <row r="3" spans="1:30" customFormat="1" ht="19.899999999999999" customHeight="1" x14ac:dyDescent="0.15">
      <c r="A3" s="654" t="s">
        <v>126</v>
      </c>
      <c r="B3" s="653"/>
      <c r="C3" s="1111"/>
      <c r="D3" s="1111"/>
      <c r="E3" s="1111"/>
      <c r="F3" s="786"/>
      <c r="G3" s="788"/>
      <c r="H3" s="786"/>
      <c r="I3" s="786"/>
      <c r="J3" s="786"/>
      <c r="K3" s="1110"/>
      <c r="L3" s="789"/>
      <c r="M3" s="5"/>
      <c r="N3" s="4"/>
      <c r="O3" s="4"/>
      <c r="P3" s="4"/>
      <c r="Q3" s="4"/>
      <c r="R3" s="4"/>
      <c r="S3" s="4"/>
      <c r="T3" s="4"/>
      <c r="U3" s="4"/>
      <c r="V3" s="4"/>
      <c r="W3" s="4"/>
      <c r="X3" s="4"/>
      <c r="Y3" s="4"/>
      <c r="Z3" s="4"/>
      <c r="AA3" s="4"/>
      <c r="AB3" s="4"/>
      <c r="AC3" s="4"/>
      <c r="AD3" s="4"/>
    </row>
    <row r="4" spans="1:30" customFormat="1" ht="13.9" customHeight="1" x14ac:dyDescent="0.15">
      <c r="A4" s="1097" t="s">
        <v>27</v>
      </c>
      <c r="B4" s="5"/>
      <c r="C4" s="1109">
        <v>3</v>
      </c>
      <c r="D4" s="1109">
        <v>7</v>
      </c>
      <c r="E4" s="1109">
        <v>11</v>
      </c>
      <c r="F4" s="1108">
        <v>15</v>
      </c>
      <c r="G4" s="1083"/>
      <c r="H4" s="1108">
        <v>2</v>
      </c>
      <c r="I4" s="1108">
        <v>3</v>
      </c>
      <c r="J4" s="1108">
        <v>8</v>
      </c>
      <c r="K4" s="1107" t="e">
        <f>#REF!</f>
        <v>#REF!</v>
      </c>
      <c r="L4" s="1106" t="e">
        <f>#REF!</f>
        <v>#REF!</v>
      </c>
      <c r="M4" s="5"/>
      <c r="N4" s="4"/>
      <c r="O4" s="4"/>
      <c r="P4" s="4"/>
      <c r="Q4" s="4"/>
      <c r="R4" s="4"/>
      <c r="S4" s="4"/>
      <c r="T4" s="4"/>
      <c r="U4" s="4"/>
      <c r="V4" s="4"/>
      <c r="W4" s="4"/>
      <c r="X4" s="4"/>
      <c r="Y4" s="4"/>
      <c r="Z4" s="4"/>
      <c r="AA4" s="4"/>
      <c r="AB4" s="4"/>
      <c r="AC4" s="4"/>
      <c r="AD4" s="4"/>
    </row>
    <row r="5" spans="1:30" customFormat="1" ht="13.9" customHeight="1" x14ac:dyDescent="0.15">
      <c r="A5" s="1097" t="s">
        <v>25</v>
      </c>
      <c r="B5" s="5"/>
      <c r="C5" s="1109">
        <v>3</v>
      </c>
      <c r="D5" s="1109">
        <v>7</v>
      </c>
      <c r="E5" s="1109">
        <v>11</v>
      </c>
      <c r="F5" s="1108">
        <v>15</v>
      </c>
      <c r="G5" s="1083"/>
      <c r="H5" s="1108">
        <v>2</v>
      </c>
      <c r="I5" s="1108">
        <v>3</v>
      </c>
      <c r="J5" s="1108">
        <v>9</v>
      </c>
      <c r="K5" s="1107" t="e">
        <f>#REF!</f>
        <v>#REF!</v>
      </c>
      <c r="L5" s="1106" t="e">
        <f>#REF!</f>
        <v>#REF!</v>
      </c>
      <c r="M5" s="5"/>
      <c r="N5" s="4"/>
      <c r="O5" s="4"/>
      <c r="P5" s="4"/>
      <c r="Q5" s="4"/>
      <c r="R5" s="4"/>
      <c r="S5" s="4"/>
      <c r="T5" s="4"/>
      <c r="U5" s="4"/>
      <c r="V5" s="4"/>
      <c r="W5" s="4"/>
      <c r="X5" s="4"/>
      <c r="Y5" s="4"/>
      <c r="Z5" s="4"/>
      <c r="AA5" s="4"/>
      <c r="AB5" s="4"/>
      <c r="AC5" s="4"/>
      <c r="AD5" s="4"/>
    </row>
    <row r="6" spans="1:30" customFormat="1" ht="13.9" customHeight="1" x14ac:dyDescent="0.15">
      <c r="A6" s="1097" t="s">
        <v>26</v>
      </c>
      <c r="B6" s="5"/>
      <c r="C6" s="1109">
        <v>3</v>
      </c>
      <c r="D6" s="1109">
        <v>7</v>
      </c>
      <c r="E6" s="1109">
        <v>12</v>
      </c>
      <c r="F6" s="1108">
        <v>16</v>
      </c>
      <c r="G6" s="1083"/>
      <c r="H6" s="1108">
        <v>2</v>
      </c>
      <c r="I6" s="1108">
        <v>3</v>
      </c>
      <c r="J6" s="1108">
        <v>10</v>
      </c>
      <c r="K6" s="1107" t="e">
        <f>#REF!</f>
        <v>#REF!</v>
      </c>
      <c r="L6" s="1106" t="e">
        <f>#REF!</f>
        <v>#REF!</v>
      </c>
      <c r="M6" s="5"/>
      <c r="N6" s="4"/>
      <c r="O6" s="4"/>
      <c r="P6" s="4"/>
      <c r="Q6" s="4"/>
      <c r="R6" s="4"/>
      <c r="S6" s="4"/>
      <c r="T6" s="4"/>
      <c r="U6" s="4"/>
      <c r="V6" s="4"/>
      <c r="W6" s="4"/>
      <c r="X6" s="4"/>
      <c r="Y6" s="4"/>
      <c r="Z6" s="4"/>
      <c r="AA6" s="4"/>
      <c r="AB6" s="4"/>
      <c r="AC6" s="4"/>
      <c r="AD6" s="4"/>
    </row>
    <row r="7" spans="1:30" customFormat="1" ht="19.899999999999999" customHeight="1" x14ac:dyDescent="0.15">
      <c r="A7" s="800" t="s">
        <v>127</v>
      </c>
      <c r="B7" s="5"/>
      <c r="C7" s="1105">
        <v>514</v>
      </c>
      <c r="D7" s="1105">
        <v>1014</v>
      </c>
      <c r="E7" s="1105">
        <v>2075</v>
      </c>
      <c r="F7" s="794">
        <v>2789</v>
      </c>
      <c r="G7" s="1083"/>
      <c r="H7" s="794">
        <v>487</v>
      </c>
      <c r="I7" s="794">
        <v>1052</v>
      </c>
      <c r="J7" s="794">
        <v>1910</v>
      </c>
      <c r="K7" s="1104" t="e">
        <f>#REF!</f>
        <v>#REF!</v>
      </c>
      <c r="L7" s="796" t="e">
        <f>#REF!</f>
        <v>#REF!</v>
      </c>
      <c r="M7" s="5"/>
      <c r="N7" s="4"/>
      <c r="O7" s="4"/>
      <c r="P7" s="4"/>
      <c r="Q7" s="4"/>
      <c r="R7" s="4"/>
      <c r="S7" s="4"/>
      <c r="T7" s="4"/>
      <c r="U7" s="4"/>
      <c r="V7" s="4"/>
      <c r="W7" s="4"/>
      <c r="X7" s="4"/>
      <c r="Y7" s="4"/>
      <c r="Z7" s="4"/>
      <c r="AA7" s="4"/>
      <c r="AB7" s="4"/>
      <c r="AC7" s="4"/>
      <c r="AD7" s="4"/>
    </row>
    <row r="8" spans="1:30" customFormat="1" ht="19.5" x14ac:dyDescent="0.15">
      <c r="A8" s="1103" t="s">
        <v>23</v>
      </c>
      <c r="B8" s="5"/>
      <c r="C8" s="1102">
        <v>44</v>
      </c>
      <c r="D8" s="1102">
        <v>148</v>
      </c>
      <c r="E8" s="1102">
        <v>697</v>
      </c>
      <c r="F8" s="1101">
        <v>1009</v>
      </c>
      <c r="G8" s="1083"/>
      <c r="H8" s="1101">
        <v>74</v>
      </c>
      <c r="I8" s="1101">
        <v>166</v>
      </c>
      <c r="J8" s="1101">
        <v>527</v>
      </c>
      <c r="K8" s="1100" t="e">
        <f>#REF!</f>
        <v>#REF!</v>
      </c>
      <c r="L8" s="1099" t="e">
        <f>#REF!</f>
        <v>#REF!</v>
      </c>
      <c r="M8" s="5"/>
      <c r="N8" s="4"/>
      <c r="O8" s="4"/>
      <c r="P8" s="4"/>
      <c r="Q8" s="4"/>
      <c r="R8" s="4"/>
      <c r="S8" s="4"/>
      <c r="T8" s="4"/>
      <c r="U8" s="4"/>
      <c r="V8" s="4"/>
      <c r="W8" s="4"/>
      <c r="X8" s="4"/>
      <c r="Y8" s="4"/>
      <c r="Z8" s="4"/>
      <c r="AA8" s="4"/>
      <c r="AB8" s="4"/>
      <c r="AC8" s="4"/>
      <c r="AD8" s="4"/>
    </row>
    <row r="9" spans="1:30" customFormat="1" ht="13.9" customHeight="1" x14ac:dyDescent="0.15">
      <c r="A9" s="1097" t="s">
        <v>27</v>
      </c>
      <c r="B9" s="5"/>
      <c r="C9" s="1096">
        <v>9</v>
      </c>
      <c r="D9" s="1096">
        <v>25</v>
      </c>
      <c r="E9" s="1096">
        <v>64</v>
      </c>
      <c r="F9" s="1095">
        <v>109</v>
      </c>
      <c r="G9" s="1083"/>
      <c r="H9" s="1095">
        <v>16</v>
      </c>
      <c r="I9" s="1095">
        <v>19</v>
      </c>
      <c r="J9" s="1095">
        <v>77</v>
      </c>
      <c r="K9" s="1094" t="e">
        <f>#REF!</f>
        <v>#REF!</v>
      </c>
      <c r="L9" s="1093" t="e">
        <f>#REF!</f>
        <v>#REF!</v>
      </c>
      <c r="M9" s="5"/>
      <c r="N9" s="4"/>
      <c r="O9" s="4"/>
      <c r="P9" s="4"/>
      <c r="Q9" s="4"/>
      <c r="R9" s="4"/>
      <c r="S9" s="4"/>
      <c r="T9" s="4"/>
      <c r="U9" s="4"/>
      <c r="V9" s="4"/>
      <c r="W9" s="4"/>
      <c r="X9" s="4"/>
      <c r="Y9" s="4"/>
      <c r="Z9" s="4"/>
      <c r="AA9" s="4"/>
      <c r="AB9" s="4"/>
      <c r="AC9" s="4"/>
      <c r="AD9" s="4"/>
    </row>
    <row r="10" spans="1:30" customFormat="1" ht="13.9" customHeight="1" x14ac:dyDescent="0.15">
      <c r="A10" s="1097" t="s">
        <v>25</v>
      </c>
      <c r="B10" s="5"/>
      <c r="C10" s="1096">
        <v>11</v>
      </c>
      <c r="D10" s="1096">
        <v>26</v>
      </c>
      <c r="E10" s="1096">
        <v>86</v>
      </c>
      <c r="F10" s="1095">
        <v>135</v>
      </c>
      <c r="G10" s="1083"/>
      <c r="H10" s="1095">
        <v>4</v>
      </c>
      <c r="I10" s="1095">
        <v>10</v>
      </c>
      <c r="J10" s="1095">
        <v>49</v>
      </c>
      <c r="K10" s="1094" t="e">
        <f>#REF!</f>
        <v>#REF!</v>
      </c>
      <c r="L10" s="1093" t="e">
        <f>#REF!</f>
        <v>#REF!</v>
      </c>
      <c r="M10" s="5"/>
      <c r="N10" s="4"/>
      <c r="O10" s="4"/>
      <c r="P10" s="4"/>
      <c r="Q10" s="4"/>
      <c r="R10" s="4"/>
      <c r="S10" s="4"/>
      <c r="T10" s="4"/>
      <c r="U10" s="4"/>
      <c r="V10" s="4"/>
      <c r="W10" s="4"/>
      <c r="X10" s="4"/>
      <c r="Y10" s="4"/>
      <c r="Z10" s="4"/>
      <c r="AA10" s="4"/>
      <c r="AB10" s="4"/>
      <c r="AC10" s="4"/>
      <c r="AD10" s="4"/>
    </row>
    <row r="11" spans="1:30" customFormat="1" ht="13.9" customHeight="1" x14ac:dyDescent="0.15">
      <c r="A11" s="1097" t="s">
        <v>26</v>
      </c>
      <c r="B11" s="5"/>
      <c r="C11" s="1096">
        <v>23</v>
      </c>
      <c r="D11" s="1096">
        <v>96</v>
      </c>
      <c r="E11" s="1096">
        <v>546</v>
      </c>
      <c r="F11" s="1095">
        <v>764</v>
      </c>
      <c r="G11" s="1083"/>
      <c r="H11" s="1095">
        <v>54</v>
      </c>
      <c r="I11" s="1095">
        <v>136</v>
      </c>
      <c r="J11" s="1095">
        <v>400</v>
      </c>
      <c r="K11" s="1094" t="e">
        <f>#REF!</f>
        <v>#REF!</v>
      </c>
      <c r="L11" s="1093" t="e">
        <f>#REF!</f>
        <v>#REF!</v>
      </c>
      <c r="M11" s="5"/>
      <c r="N11" s="4"/>
      <c r="O11" s="4"/>
      <c r="P11" s="4"/>
      <c r="Q11" s="4"/>
      <c r="R11" s="4"/>
      <c r="S11" s="4"/>
      <c r="T11" s="4"/>
      <c r="U11" s="4"/>
      <c r="V11" s="4"/>
      <c r="W11" s="4"/>
      <c r="X11" s="4"/>
      <c r="Y11" s="4"/>
      <c r="Z11" s="4"/>
      <c r="AA11" s="4"/>
      <c r="AB11" s="4"/>
      <c r="AC11" s="4"/>
      <c r="AD11" s="4"/>
    </row>
    <row r="12" spans="1:30" customFormat="1" ht="19.5" x14ac:dyDescent="0.15">
      <c r="A12" s="1117" t="s">
        <v>24</v>
      </c>
      <c r="B12" s="5"/>
      <c r="C12" s="1098">
        <v>470</v>
      </c>
      <c r="D12" s="1098">
        <v>865</v>
      </c>
      <c r="E12" s="1098">
        <v>1377</v>
      </c>
      <c r="F12" s="794">
        <v>1779</v>
      </c>
      <c r="G12" s="1083"/>
      <c r="H12" s="742">
        <v>412</v>
      </c>
      <c r="I12" s="742">
        <v>885</v>
      </c>
      <c r="J12" s="742">
        <v>1383</v>
      </c>
      <c r="K12" s="1104" t="e">
        <f>#REF!</f>
        <v>#REF!</v>
      </c>
      <c r="L12" s="796" t="e">
        <f>#REF!</f>
        <v>#REF!</v>
      </c>
      <c r="M12" s="5"/>
      <c r="N12" s="4"/>
      <c r="O12" s="4"/>
      <c r="P12" s="4"/>
      <c r="Q12" s="4"/>
      <c r="R12" s="4"/>
      <c r="S12" s="4"/>
      <c r="T12" s="4"/>
      <c r="U12" s="4"/>
      <c r="V12" s="4"/>
      <c r="W12" s="4"/>
      <c r="X12" s="4"/>
      <c r="Y12" s="4"/>
      <c r="Z12" s="4"/>
      <c r="AA12" s="4"/>
      <c r="AB12" s="4"/>
      <c r="AC12" s="4"/>
      <c r="AD12" s="4"/>
    </row>
    <row r="13" spans="1:30" customFormat="1" ht="13.9" customHeight="1" x14ac:dyDescent="0.15">
      <c r="A13" s="1097" t="s">
        <v>27</v>
      </c>
      <c r="B13" s="5"/>
      <c r="C13" s="1096">
        <v>26</v>
      </c>
      <c r="D13" s="1096">
        <v>76</v>
      </c>
      <c r="E13" s="1096">
        <v>108</v>
      </c>
      <c r="F13" s="1095">
        <v>138</v>
      </c>
      <c r="G13" s="1083"/>
      <c r="H13" s="1095">
        <v>43</v>
      </c>
      <c r="I13" s="1095">
        <v>83</v>
      </c>
      <c r="J13" s="1095">
        <v>128</v>
      </c>
      <c r="K13" s="1094" t="e">
        <f>#REF!</f>
        <v>#REF!</v>
      </c>
      <c r="L13" s="1093" t="e">
        <f>#REF!</f>
        <v>#REF!</v>
      </c>
      <c r="M13" s="5"/>
      <c r="N13" s="4"/>
      <c r="O13" s="4"/>
      <c r="P13" s="4"/>
      <c r="Q13" s="4"/>
      <c r="R13" s="4"/>
      <c r="S13" s="4"/>
      <c r="T13" s="4"/>
      <c r="U13" s="4"/>
      <c r="V13" s="4"/>
      <c r="W13" s="4"/>
      <c r="X13" s="4"/>
      <c r="Y13" s="4"/>
      <c r="Z13" s="4"/>
      <c r="AA13" s="4"/>
      <c r="AB13" s="4"/>
      <c r="AC13" s="4"/>
      <c r="AD13" s="4"/>
    </row>
    <row r="14" spans="1:30" customFormat="1" ht="13.9" customHeight="1" x14ac:dyDescent="0.15">
      <c r="A14" s="1097" t="s">
        <v>25</v>
      </c>
      <c r="B14" s="5"/>
      <c r="C14" s="1096">
        <v>41</v>
      </c>
      <c r="D14" s="1096">
        <v>75</v>
      </c>
      <c r="E14" s="1096">
        <v>139</v>
      </c>
      <c r="F14" s="1095">
        <v>184</v>
      </c>
      <c r="G14" s="1083"/>
      <c r="H14" s="1095">
        <v>47</v>
      </c>
      <c r="I14" s="1095">
        <v>122</v>
      </c>
      <c r="J14" s="1095">
        <v>186</v>
      </c>
      <c r="K14" s="1094" t="e">
        <f>#REF!</f>
        <v>#REF!</v>
      </c>
      <c r="L14" s="1093" t="e">
        <f>#REF!</f>
        <v>#REF!</v>
      </c>
      <c r="M14" s="5"/>
      <c r="N14" s="4"/>
      <c r="O14" s="4"/>
      <c r="P14" s="4"/>
      <c r="Q14" s="4"/>
      <c r="R14" s="4"/>
      <c r="S14" s="4"/>
      <c r="T14" s="4"/>
      <c r="U14" s="4"/>
      <c r="V14" s="4"/>
      <c r="W14" s="4"/>
      <c r="X14" s="4"/>
      <c r="Y14" s="4"/>
      <c r="Z14" s="4"/>
      <c r="AA14" s="4"/>
      <c r="AB14" s="4"/>
      <c r="AC14" s="4"/>
      <c r="AD14" s="4"/>
    </row>
    <row r="15" spans="1:30" customFormat="1" ht="13.5" customHeight="1" x14ac:dyDescent="0.15">
      <c r="A15" s="803" t="s">
        <v>26</v>
      </c>
      <c r="B15" s="5"/>
      <c r="C15" s="1092">
        <v>403</v>
      </c>
      <c r="D15" s="1092">
        <v>712</v>
      </c>
      <c r="E15" s="1092">
        <v>1129</v>
      </c>
      <c r="F15" s="743">
        <v>1456</v>
      </c>
      <c r="G15" s="1083"/>
      <c r="H15" s="743">
        <v>321</v>
      </c>
      <c r="I15" s="743">
        <v>679</v>
      </c>
      <c r="J15" s="743">
        <v>1068</v>
      </c>
      <c r="K15" s="1091" t="e">
        <f>#REF!</f>
        <v>#REF!</v>
      </c>
      <c r="L15" s="745" t="e">
        <f>#REF!</f>
        <v>#REF!</v>
      </c>
      <c r="M15" s="5"/>
      <c r="N15" s="4"/>
      <c r="O15" s="4"/>
      <c r="P15" s="4"/>
      <c r="Q15" s="4"/>
      <c r="R15" s="4"/>
      <c r="S15" s="4"/>
      <c r="T15" s="4"/>
      <c r="U15" s="4"/>
      <c r="V15" s="4"/>
      <c r="W15" s="4"/>
      <c r="X15" s="4"/>
      <c r="Y15" s="4"/>
      <c r="Z15" s="4"/>
      <c r="AA15" s="4"/>
      <c r="AB15" s="4"/>
      <c r="AC15" s="4"/>
      <c r="AD15" s="4"/>
    </row>
    <row r="16" spans="1:30" customFormat="1" ht="51" customHeight="1" x14ac:dyDescent="0.15">
      <c r="B16" s="5"/>
      <c r="G16" s="5"/>
      <c r="N16" s="4"/>
      <c r="O16" s="4"/>
      <c r="P16" s="4"/>
      <c r="Q16" s="4"/>
      <c r="R16" s="4"/>
      <c r="S16" s="4"/>
      <c r="T16" s="4"/>
      <c r="U16" s="4"/>
      <c r="V16" s="4"/>
      <c r="W16" s="4"/>
      <c r="X16" s="4"/>
      <c r="Y16" s="4"/>
      <c r="Z16" s="4"/>
      <c r="AA16" s="4"/>
      <c r="AB16" s="4"/>
      <c r="AC16" s="4"/>
      <c r="AD16" s="4"/>
    </row>
    <row r="17" spans="1:30" customFormat="1" ht="22.15" customHeight="1" x14ac:dyDescent="0.15">
      <c r="A17" s="1090" t="s">
        <v>160</v>
      </c>
      <c r="B17" s="5"/>
      <c r="G17" s="5"/>
      <c r="N17" s="4"/>
      <c r="O17" s="4"/>
      <c r="P17" s="4"/>
      <c r="Q17" s="4"/>
      <c r="R17" s="4"/>
      <c r="S17" s="4"/>
      <c r="T17" s="4"/>
      <c r="U17" s="4"/>
      <c r="V17" s="4"/>
      <c r="W17" s="4"/>
      <c r="X17" s="4"/>
      <c r="Y17" s="4"/>
      <c r="Z17" s="4"/>
      <c r="AA17" s="4"/>
      <c r="AB17" s="4"/>
      <c r="AC17" s="4"/>
      <c r="AD17" s="4"/>
    </row>
    <row r="18" spans="1:30" s="1" customFormat="1" ht="18" customHeight="1" x14ac:dyDescent="0.15">
      <c r="A18" s="1007" t="s">
        <v>163</v>
      </c>
      <c r="B18" s="5"/>
      <c r="C18" s="1594" t="s">
        <v>169</v>
      </c>
      <c r="D18" s="1594"/>
      <c r="E18" s="1594"/>
      <c r="F18" s="1594"/>
      <c r="G18" s="5"/>
      <c r="H18" s="1611" t="s">
        <v>176</v>
      </c>
      <c r="I18" s="1611"/>
      <c r="J18" s="1611"/>
      <c r="K18" s="1611"/>
      <c r="N18" s="7"/>
      <c r="O18" s="7"/>
      <c r="P18" s="7"/>
      <c r="Q18" s="7"/>
      <c r="R18" s="7"/>
      <c r="S18" s="7"/>
      <c r="T18" s="7"/>
      <c r="U18" s="7"/>
      <c r="V18" s="7"/>
      <c r="W18" s="7"/>
      <c r="X18" s="7"/>
      <c r="Y18" s="7"/>
      <c r="Z18" s="7"/>
      <c r="AA18" s="7"/>
      <c r="AB18" s="7"/>
      <c r="AC18" s="7"/>
      <c r="AD18" s="7"/>
    </row>
    <row r="19" spans="1:30" s="1" customFormat="1" ht="24" customHeight="1" thickBot="1" x14ac:dyDescent="0.2">
      <c r="A19" s="1003"/>
      <c r="B19" s="5"/>
      <c r="C19" s="1003" t="s">
        <v>144</v>
      </c>
      <c r="D19" s="1003" t="s">
        <v>168</v>
      </c>
      <c r="E19" s="1003" t="s">
        <v>173</v>
      </c>
      <c r="F19" s="1003" t="s">
        <v>177</v>
      </c>
      <c r="G19" s="5"/>
      <c r="H19" s="1003" t="s">
        <v>144</v>
      </c>
      <c r="I19" s="1003" t="s">
        <v>168</v>
      </c>
      <c r="J19" s="1003" t="s">
        <v>173</v>
      </c>
      <c r="K19" s="1003" t="s">
        <v>177</v>
      </c>
      <c r="N19" s="7"/>
      <c r="O19" s="7"/>
      <c r="P19" s="7"/>
      <c r="Q19" s="7"/>
      <c r="R19" s="7"/>
      <c r="S19" s="7"/>
      <c r="T19" s="7"/>
      <c r="U19" s="7"/>
      <c r="V19" s="7"/>
      <c r="W19" s="7"/>
      <c r="X19" s="7"/>
      <c r="Y19" s="7"/>
      <c r="Z19" s="7"/>
      <c r="AA19" s="7"/>
      <c r="AB19" s="7"/>
      <c r="AC19" s="7"/>
      <c r="AD19" s="7"/>
    </row>
    <row r="20" spans="1:30" customFormat="1" ht="19.899999999999999" customHeight="1" x14ac:dyDescent="0.15">
      <c r="A20" s="804" t="s">
        <v>157</v>
      </c>
      <c r="B20" s="653"/>
      <c r="C20" s="1089">
        <v>146</v>
      </c>
      <c r="D20" s="1089">
        <v>263</v>
      </c>
      <c r="E20" s="1089">
        <v>675</v>
      </c>
      <c r="F20" s="867">
        <v>815</v>
      </c>
      <c r="G20" s="788"/>
      <c r="H20" s="867">
        <v>122</v>
      </c>
      <c r="I20" s="867">
        <v>271</v>
      </c>
      <c r="J20" s="867">
        <v>505</v>
      </c>
      <c r="K20" s="873" t="e">
        <f>#REF!</f>
        <v>#REF!</v>
      </c>
      <c r="L20" s="5"/>
      <c r="M20" s="5"/>
      <c r="N20" s="4"/>
      <c r="O20" s="4"/>
      <c r="P20" s="4"/>
      <c r="Q20" s="4"/>
      <c r="R20" s="4"/>
      <c r="S20" s="4"/>
      <c r="T20" s="4"/>
      <c r="U20" s="4"/>
      <c r="V20" s="4"/>
      <c r="W20" s="4"/>
      <c r="X20" s="4"/>
      <c r="Y20" s="4"/>
      <c r="Z20" s="4"/>
      <c r="AA20" s="4"/>
      <c r="AB20" s="4"/>
      <c r="AC20" s="4"/>
      <c r="AD20" s="4"/>
    </row>
    <row r="21" spans="1:30" customFormat="1" ht="19.899999999999999" customHeight="1" x14ac:dyDescent="0.15">
      <c r="A21" s="1088" t="s">
        <v>158</v>
      </c>
      <c r="B21" s="5"/>
      <c r="C21" s="1087">
        <v>42</v>
      </c>
      <c r="D21" s="1087">
        <v>95</v>
      </c>
      <c r="E21" s="1087">
        <v>175</v>
      </c>
      <c r="F21" s="1086">
        <v>230</v>
      </c>
      <c r="G21" s="1083"/>
      <c r="H21" s="1086">
        <v>31</v>
      </c>
      <c r="I21" s="1086">
        <v>87</v>
      </c>
      <c r="J21" s="1086">
        <v>149</v>
      </c>
      <c r="K21" s="1085" t="e">
        <f>#REF!</f>
        <v>#REF!</v>
      </c>
      <c r="L21" s="5"/>
      <c r="M21" s="5"/>
      <c r="N21" s="4"/>
      <c r="O21" s="4"/>
      <c r="P21" s="4"/>
      <c r="Q21" s="4"/>
      <c r="R21" s="4"/>
      <c r="S21" s="4"/>
      <c r="T21" s="4"/>
      <c r="U21" s="4"/>
      <c r="V21" s="4"/>
      <c r="W21" s="4"/>
      <c r="X21" s="4"/>
      <c r="Y21" s="4"/>
      <c r="Z21" s="4"/>
      <c r="AA21" s="4"/>
      <c r="AB21" s="4"/>
      <c r="AC21" s="4"/>
      <c r="AD21" s="4"/>
    </row>
    <row r="22" spans="1:30" customFormat="1" ht="19.899999999999999" customHeight="1" x14ac:dyDescent="0.15">
      <c r="A22" s="1088" t="s">
        <v>159</v>
      </c>
      <c r="B22" s="5"/>
      <c r="C22" s="1087">
        <v>27</v>
      </c>
      <c r="D22" s="1087">
        <v>50</v>
      </c>
      <c r="E22" s="1087">
        <v>204</v>
      </c>
      <c r="F22" s="1086">
        <v>327</v>
      </c>
      <c r="G22" s="1083"/>
      <c r="H22" s="1086">
        <v>63</v>
      </c>
      <c r="I22" s="1086">
        <v>138</v>
      </c>
      <c r="J22" s="1086">
        <v>267</v>
      </c>
      <c r="K22" s="1085" t="e">
        <f>#REF!</f>
        <v>#REF!</v>
      </c>
      <c r="L22" s="5"/>
      <c r="M22" s="5"/>
      <c r="N22" s="4"/>
      <c r="O22" s="4"/>
      <c r="P22" s="4"/>
      <c r="Q22" s="4"/>
      <c r="R22" s="4"/>
      <c r="S22" s="4"/>
      <c r="T22" s="4"/>
      <c r="U22" s="4"/>
      <c r="V22" s="4"/>
      <c r="W22" s="4"/>
      <c r="X22" s="4"/>
      <c r="Y22" s="4"/>
      <c r="Z22" s="4"/>
      <c r="AA22" s="4"/>
      <c r="AB22" s="4"/>
      <c r="AC22" s="4"/>
      <c r="AD22" s="4"/>
    </row>
    <row r="23" spans="1:30" customFormat="1" ht="19.899999999999999" customHeight="1" x14ac:dyDescent="0.15">
      <c r="A23" s="806" t="s">
        <v>179</v>
      </c>
      <c r="B23" s="5"/>
      <c r="C23" s="1084">
        <v>47</v>
      </c>
      <c r="D23" s="1084">
        <v>96</v>
      </c>
      <c r="E23" s="1084">
        <v>173</v>
      </c>
      <c r="F23" s="869">
        <v>283</v>
      </c>
      <c r="G23" s="1083"/>
      <c r="H23" s="869">
        <v>51</v>
      </c>
      <c r="I23" s="869">
        <v>119</v>
      </c>
      <c r="J23" s="869">
        <v>271</v>
      </c>
      <c r="K23" s="875" t="e">
        <f>#REF!</f>
        <v>#REF!</v>
      </c>
      <c r="L23" s="5"/>
      <c r="M23" s="5"/>
      <c r="N23" s="4"/>
      <c r="O23" s="4"/>
      <c r="P23" s="4"/>
      <c r="Q23" s="4"/>
      <c r="R23" s="4"/>
      <c r="S23" s="4"/>
      <c r="T23" s="4"/>
      <c r="U23" s="4"/>
      <c r="V23" s="4"/>
      <c r="W23" s="4"/>
      <c r="X23" s="4"/>
      <c r="Y23" s="4"/>
      <c r="Z23" s="4"/>
      <c r="AA23" s="4"/>
      <c r="AB23" s="4"/>
      <c r="AC23" s="4"/>
      <c r="AD23" s="4"/>
    </row>
    <row r="24" spans="1:30" customFormat="1" ht="22.15" customHeight="1" x14ac:dyDescent="0.15">
      <c r="B24" s="5"/>
      <c r="G24" s="5"/>
      <c r="N24" s="4"/>
      <c r="O24" s="4"/>
      <c r="P24" s="4"/>
      <c r="Q24" s="4"/>
      <c r="R24" s="4"/>
      <c r="S24" s="4"/>
      <c r="T24" s="4"/>
      <c r="U24" s="4"/>
      <c r="V24" s="4"/>
      <c r="W24" s="4"/>
      <c r="X24" s="4"/>
      <c r="Y24" s="4"/>
      <c r="Z24" s="4"/>
      <c r="AA24" s="4"/>
      <c r="AB24" s="4"/>
      <c r="AC24" s="4"/>
      <c r="AD24" s="4"/>
    </row>
    <row r="25" spans="1:30" customFormat="1" ht="22.15" customHeight="1" x14ac:dyDescent="0.15">
      <c r="B25" s="5"/>
      <c r="G25" s="5"/>
      <c r="N25" s="4"/>
      <c r="O25" s="4"/>
      <c r="P25" s="4"/>
      <c r="Q25" s="4"/>
      <c r="R25" s="4"/>
      <c r="S25" s="4"/>
      <c r="T25" s="4"/>
      <c r="U25" s="4"/>
      <c r="V25" s="4"/>
      <c r="W25" s="4"/>
      <c r="X25" s="4"/>
      <c r="Y25" s="4"/>
      <c r="Z25" s="4"/>
      <c r="AA25" s="4"/>
      <c r="AB25" s="4"/>
      <c r="AC25" s="4"/>
      <c r="AD25" s="4"/>
    </row>
    <row r="26" spans="1:30" x14ac:dyDescent="0.15">
      <c r="O26" s="4"/>
      <c r="T26" s="4"/>
      <c r="AB26" s="4"/>
    </row>
    <row r="27" spans="1:30" ht="18" x14ac:dyDescent="0.15">
      <c r="N27" s="1081"/>
      <c r="O27" s="4"/>
      <c r="P27" s="1610" t="s">
        <v>170</v>
      </c>
      <c r="Q27" s="1610"/>
      <c r="R27" s="1610"/>
      <c r="S27" s="1610"/>
      <c r="T27" s="895"/>
      <c r="U27" s="1610" t="s">
        <v>175</v>
      </c>
      <c r="V27" s="1610"/>
      <c r="W27" s="1610"/>
      <c r="X27" s="1610"/>
      <c r="Y27" s="1082" t="s">
        <v>203</v>
      </c>
      <c r="AB27" s="4"/>
    </row>
    <row r="28" spans="1:30" ht="32.25" thickBot="1" x14ac:dyDescent="0.2">
      <c r="N28" s="1081"/>
      <c r="O28" s="4"/>
      <c r="P28" s="730" t="s">
        <v>138</v>
      </c>
      <c r="Q28" s="730" t="s">
        <v>148</v>
      </c>
      <c r="R28" s="730" t="s">
        <v>150</v>
      </c>
      <c r="S28" s="730" t="s">
        <v>145</v>
      </c>
      <c r="T28" s="771"/>
      <c r="U28" s="730" t="s">
        <v>144</v>
      </c>
      <c r="V28" s="730" t="s">
        <v>147</v>
      </c>
      <c r="W28" s="730" t="s">
        <v>149</v>
      </c>
      <c r="X28" s="730" t="s">
        <v>145</v>
      </c>
      <c r="Y28" s="730" t="s">
        <v>122</v>
      </c>
      <c r="AB28" s="4"/>
    </row>
    <row r="29" spans="1:30" ht="18" x14ac:dyDescent="0.15">
      <c r="N29" s="691" t="s">
        <v>162</v>
      </c>
      <c r="O29" s="656"/>
      <c r="P29" s="682"/>
      <c r="Q29" s="682"/>
      <c r="R29" s="1080"/>
      <c r="S29" s="682"/>
      <c r="T29" s="656"/>
      <c r="U29" s="682"/>
      <c r="V29" s="682"/>
      <c r="W29" s="682"/>
      <c r="X29" s="1079"/>
      <c r="Y29" s="735"/>
      <c r="AB29" s="4"/>
    </row>
    <row r="30" spans="1:30" ht="18" x14ac:dyDescent="0.15">
      <c r="N30" s="1078" t="s">
        <v>34</v>
      </c>
      <c r="O30" s="4"/>
      <c r="P30" s="1077">
        <f t="shared" ref="P30:Y32" si="0">C4</f>
        <v>3</v>
      </c>
      <c r="Q30" s="1077">
        <f t="shared" si="0"/>
        <v>7</v>
      </c>
      <c r="R30" s="1077">
        <f t="shared" si="0"/>
        <v>11</v>
      </c>
      <c r="S30" s="1077">
        <f t="shared" si="0"/>
        <v>15</v>
      </c>
      <c r="T30" s="1077">
        <f t="shared" si="0"/>
        <v>0</v>
      </c>
      <c r="U30" s="1076">
        <f t="shared" si="0"/>
        <v>2</v>
      </c>
      <c r="V30" s="1076">
        <f t="shared" si="0"/>
        <v>3</v>
      </c>
      <c r="W30" s="1076">
        <f t="shared" si="0"/>
        <v>8</v>
      </c>
      <c r="X30" s="1075" t="e">
        <f t="shared" si="0"/>
        <v>#REF!</v>
      </c>
      <c r="Y30" s="1074" t="e">
        <f t="shared" si="0"/>
        <v>#REF!</v>
      </c>
      <c r="AB30" s="4"/>
    </row>
    <row r="31" spans="1:30" ht="18" x14ac:dyDescent="0.15">
      <c r="N31" s="1078" t="s">
        <v>28</v>
      </c>
      <c r="O31" s="4"/>
      <c r="P31" s="1077">
        <f t="shared" si="0"/>
        <v>3</v>
      </c>
      <c r="Q31" s="1077">
        <f t="shared" si="0"/>
        <v>7</v>
      </c>
      <c r="R31" s="1077">
        <f t="shared" si="0"/>
        <v>11</v>
      </c>
      <c r="S31" s="1077">
        <f t="shared" si="0"/>
        <v>15</v>
      </c>
      <c r="T31" s="1077">
        <f t="shared" si="0"/>
        <v>0</v>
      </c>
      <c r="U31" s="1076">
        <f t="shared" si="0"/>
        <v>2</v>
      </c>
      <c r="V31" s="1076">
        <f t="shared" si="0"/>
        <v>3</v>
      </c>
      <c r="W31" s="1076">
        <f t="shared" si="0"/>
        <v>9</v>
      </c>
      <c r="X31" s="1075" t="e">
        <f t="shared" si="0"/>
        <v>#REF!</v>
      </c>
      <c r="Y31" s="1074" t="e">
        <f t="shared" si="0"/>
        <v>#REF!</v>
      </c>
      <c r="AB31" s="4"/>
    </row>
    <row r="32" spans="1:30" ht="18" x14ac:dyDescent="0.15">
      <c r="N32" s="1078" t="s">
        <v>29</v>
      </c>
      <c r="O32" s="4"/>
      <c r="P32" s="1077">
        <f t="shared" si="0"/>
        <v>3</v>
      </c>
      <c r="Q32" s="1077">
        <f t="shared" si="0"/>
        <v>7</v>
      </c>
      <c r="R32" s="1077">
        <f t="shared" si="0"/>
        <v>12</v>
      </c>
      <c r="S32" s="1077">
        <f t="shared" si="0"/>
        <v>16</v>
      </c>
      <c r="T32" s="1077">
        <f t="shared" si="0"/>
        <v>0</v>
      </c>
      <c r="U32" s="1076">
        <f t="shared" si="0"/>
        <v>2</v>
      </c>
      <c r="V32" s="1076">
        <f t="shared" si="0"/>
        <v>3</v>
      </c>
      <c r="W32" s="1076">
        <f t="shared" si="0"/>
        <v>10</v>
      </c>
      <c r="X32" s="1075" t="e">
        <f t="shared" si="0"/>
        <v>#REF!</v>
      </c>
      <c r="Y32" s="1074" t="e">
        <f t="shared" si="0"/>
        <v>#REF!</v>
      </c>
      <c r="AB32" s="4"/>
    </row>
    <row r="33" spans="1:30" ht="18" x14ac:dyDescent="0.15">
      <c r="N33" s="781" t="s">
        <v>183</v>
      </c>
      <c r="O33" s="4"/>
      <c r="P33" s="1073">
        <f t="shared" ref="P33:P41" si="1">IF(ISERROR(C7*10),"-",C7*10)</f>
        <v>5140</v>
      </c>
      <c r="Q33" s="1073">
        <f t="shared" ref="Q33:Q41" si="2">IF(ISERROR(D7*10),"-",D7*10)</f>
        <v>10140</v>
      </c>
      <c r="R33" s="1073">
        <f t="shared" ref="R33:R41" si="3">IF(ISERROR(E7*10),"-",E7*10)</f>
        <v>20750</v>
      </c>
      <c r="S33" s="1073">
        <f t="shared" ref="S33:S41" si="4">IF(ISERROR(F7*10),"-",F7*10)</f>
        <v>27890</v>
      </c>
      <c r="T33" s="1073">
        <f t="shared" ref="T33:T41" si="5">IF(ISERROR(G7*10),"-",G7*10)</f>
        <v>0</v>
      </c>
      <c r="U33" s="888">
        <f t="shared" ref="U33:U41" si="6">IF(ISERROR(H7*10),"-",H7*10)</f>
        <v>4870</v>
      </c>
      <c r="V33" s="888">
        <f t="shared" ref="V33:V41" si="7">IF(ISERROR(I7*10),"-",I7*10)</f>
        <v>10520</v>
      </c>
      <c r="W33" s="888">
        <f t="shared" ref="W33:W41" si="8">IF(ISERROR(J7*10),"-",J7*10)</f>
        <v>19100</v>
      </c>
      <c r="X33" s="1072" t="str">
        <f t="shared" ref="X33:X41" si="9">IF(ISERROR(K7*10),"-",K7*10)</f>
        <v>-</v>
      </c>
      <c r="Y33" s="737" t="str">
        <f t="shared" ref="Y33:Y41" si="10">IF(ISERROR(L7*10),"-",L7*10)</f>
        <v>-</v>
      </c>
      <c r="AB33" s="4"/>
    </row>
    <row r="34" spans="1:30" ht="23.45" customHeight="1" x14ac:dyDescent="0.15">
      <c r="N34" s="1071" t="s">
        <v>47</v>
      </c>
      <c r="O34" s="4"/>
      <c r="P34" s="1070">
        <f t="shared" si="1"/>
        <v>440</v>
      </c>
      <c r="Q34" s="1070">
        <f t="shared" si="2"/>
        <v>1480</v>
      </c>
      <c r="R34" s="1070">
        <f t="shared" si="3"/>
        <v>6970</v>
      </c>
      <c r="S34" s="1070">
        <f t="shared" si="4"/>
        <v>10090</v>
      </c>
      <c r="T34" s="1070">
        <f t="shared" si="5"/>
        <v>0</v>
      </c>
      <c r="U34" s="1069">
        <f t="shared" si="6"/>
        <v>740</v>
      </c>
      <c r="V34" s="1069">
        <f t="shared" si="7"/>
        <v>1660</v>
      </c>
      <c r="W34" s="1069">
        <f t="shared" si="8"/>
        <v>5270</v>
      </c>
      <c r="X34" s="1068" t="str">
        <f t="shared" si="9"/>
        <v>-</v>
      </c>
      <c r="Y34" s="1067" t="str">
        <f t="shared" si="10"/>
        <v>-</v>
      </c>
      <c r="AB34" s="4"/>
    </row>
    <row r="35" spans="1:30" ht="18" x14ac:dyDescent="0.15">
      <c r="N35" s="1064" t="s">
        <v>34</v>
      </c>
      <c r="O35" s="4"/>
      <c r="P35" s="1063">
        <f t="shared" si="1"/>
        <v>90</v>
      </c>
      <c r="Q35" s="1063">
        <f t="shared" si="2"/>
        <v>250</v>
      </c>
      <c r="R35" s="1063">
        <f t="shared" si="3"/>
        <v>640</v>
      </c>
      <c r="S35" s="1063">
        <f t="shared" si="4"/>
        <v>1090</v>
      </c>
      <c r="T35" s="1063">
        <f t="shared" si="5"/>
        <v>0</v>
      </c>
      <c r="U35" s="1062">
        <f t="shared" si="6"/>
        <v>160</v>
      </c>
      <c r="V35" s="1062">
        <f t="shared" si="7"/>
        <v>190</v>
      </c>
      <c r="W35" s="1062">
        <f t="shared" si="8"/>
        <v>770</v>
      </c>
      <c r="X35" s="1061" t="str">
        <f t="shared" si="9"/>
        <v>-</v>
      </c>
      <c r="Y35" s="1060" t="str">
        <f t="shared" si="10"/>
        <v>-</v>
      </c>
      <c r="AB35" s="4"/>
    </row>
    <row r="36" spans="1:30" ht="18" x14ac:dyDescent="0.15">
      <c r="N36" s="1064" t="s">
        <v>28</v>
      </c>
      <c r="O36" s="4"/>
      <c r="P36" s="1063">
        <f t="shared" si="1"/>
        <v>110</v>
      </c>
      <c r="Q36" s="1063">
        <f t="shared" si="2"/>
        <v>260</v>
      </c>
      <c r="R36" s="1063">
        <f t="shared" si="3"/>
        <v>860</v>
      </c>
      <c r="S36" s="1063">
        <f t="shared" si="4"/>
        <v>1350</v>
      </c>
      <c r="T36" s="1063">
        <f t="shared" si="5"/>
        <v>0</v>
      </c>
      <c r="U36" s="1062">
        <f t="shared" si="6"/>
        <v>40</v>
      </c>
      <c r="V36" s="1062">
        <f t="shared" si="7"/>
        <v>100</v>
      </c>
      <c r="W36" s="1062">
        <f t="shared" si="8"/>
        <v>490</v>
      </c>
      <c r="X36" s="1061" t="str">
        <f t="shared" si="9"/>
        <v>-</v>
      </c>
      <c r="Y36" s="1060" t="str">
        <f t="shared" si="10"/>
        <v>-</v>
      </c>
      <c r="AB36" s="4"/>
    </row>
    <row r="37" spans="1:30" ht="18" x14ac:dyDescent="0.15">
      <c r="N37" s="1064" t="s">
        <v>29</v>
      </c>
      <c r="O37" s="4"/>
      <c r="P37" s="1063">
        <f t="shared" si="1"/>
        <v>230</v>
      </c>
      <c r="Q37" s="1063">
        <f t="shared" si="2"/>
        <v>960</v>
      </c>
      <c r="R37" s="1063">
        <f t="shared" si="3"/>
        <v>5460</v>
      </c>
      <c r="S37" s="1063">
        <f t="shared" si="4"/>
        <v>7640</v>
      </c>
      <c r="T37" s="1063">
        <f t="shared" si="5"/>
        <v>0</v>
      </c>
      <c r="U37" s="1062">
        <f t="shared" si="6"/>
        <v>540</v>
      </c>
      <c r="V37" s="1062">
        <f t="shared" si="7"/>
        <v>1360</v>
      </c>
      <c r="W37" s="1062">
        <f t="shared" si="8"/>
        <v>4000</v>
      </c>
      <c r="X37" s="1061" t="str">
        <f t="shared" si="9"/>
        <v>-</v>
      </c>
      <c r="Y37" s="1060" t="str">
        <f t="shared" si="10"/>
        <v>-</v>
      </c>
      <c r="AB37" s="4"/>
    </row>
    <row r="38" spans="1:30" ht="23.45" customHeight="1" x14ac:dyDescent="0.15">
      <c r="N38" s="784" t="s">
        <v>48</v>
      </c>
      <c r="O38" s="4"/>
      <c r="P38" s="1066">
        <f t="shared" si="1"/>
        <v>4700</v>
      </c>
      <c r="Q38" s="1066">
        <f t="shared" si="2"/>
        <v>8650</v>
      </c>
      <c r="R38" s="1066">
        <f t="shared" si="3"/>
        <v>13770</v>
      </c>
      <c r="S38" s="1066">
        <f t="shared" si="4"/>
        <v>17790</v>
      </c>
      <c r="T38" s="1066">
        <f t="shared" si="5"/>
        <v>0</v>
      </c>
      <c r="U38" s="891">
        <f t="shared" si="6"/>
        <v>4120</v>
      </c>
      <c r="V38" s="891">
        <f t="shared" si="7"/>
        <v>8850</v>
      </c>
      <c r="W38" s="891">
        <f t="shared" si="8"/>
        <v>13830</v>
      </c>
      <c r="X38" s="1065" t="str">
        <f t="shared" si="9"/>
        <v>-</v>
      </c>
      <c r="Y38" s="740" t="str">
        <f t="shared" si="10"/>
        <v>-</v>
      </c>
      <c r="AB38" s="4"/>
    </row>
    <row r="39" spans="1:30" ht="18" x14ac:dyDescent="0.15">
      <c r="N39" s="1064" t="s">
        <v>34</v>
      </c>
      <c r="O39" s="4"/>
      <c r="P39" s="1063">
        <f t="shared" si="1"/>
        <v>260</v>
      </c>
      <c r="Q39" s="1063">
        <f t="shared" si="2"/>
        <v>760</v>
      </c>
      <c r="R39" s="1063">
        <f t="shared" si="3"/>
        <v>1080</v>
      </c>
      <c r="S39" s="1063">
        <f t="shared" si="4"/>
        <v>1380</v>
      </c>
      <c r="T39" s="1063">
        <f t="shared" si="5"/>
        <v>0</v>
      </c>
      <c r="U39" s="1062">
        <f t="shared" si="6"/>
        <v>430</v>
      </c>
      <c r="V39" s="1062">
        <f t="shared" si="7"/>
        <v>830</v>
      </c>
      <c r="W39" s="1062">
        <f t="shared" si="8"/>
        <v>1280</v>
      </c>
      <c r="X39" s="1061" t="str">
        <f t="shared" si="9"/>
        <v>-</v>
      </c>
      <c r="Y39" s="1060" t="str">
        <f t="shared" si="10"/>
        <v>-</v>
      </c>
      <c r="AB39" s="4"/>
    </row>
    <row r="40" spans="1:30" ht="18" x14ac:dyDescent="0.15">
      <c r="N40" s="1064" t="s">
        <v>28</v>
      </c>
      <c r="O40" s="4"/>
      <c r="P40" s="1063">
        <f t="shared" si="1"/>
        <v>410</v>
      </c>
      <c r="Q40" s="1063">
        <f t="shared" si="2"/>
        <v>750</v>
      </c>
      <c r="R40" s="1063">
        <f t="shared" si="3"/>
        <v>1390</v>
      </c>
      <c r="S40" s="1063">
        <f t="shared" si="4"/>
        <v>1840</v>
      </c>
      <c r="T40" s="1063">
        <f t="shared" si="5"/>
        <v>0</v>
      </c>
      <c r="U40" s="1062">
        <f t="shared" si="6"/>
        <v>470</v>
      </c>
      <c r="V40" s="1062">
        <f t="shared" si="7"/>
        <v>1220</v>
      </c>
      <c r="W40" s="1062">
        <f t="shared" si="8"/>
        <v>1860</v>
      </c>
      <c r="X40" s="1061" t="str">
        <f t="shared" si="9"/>
        <v>-</v>
      </c>
      <c r="Y40" s="1060" t="str">
        <f t="shared" si="10"/>
        <v>-</v>
      </c>
      <c r="AB40" s="4"/>
    </row>
    <row r="41" spans="1:30" ht="18" x14ac:dyDescent="0.15">
      <c r="N41" s="785" t="s">
        <v>29</v>
      </c>
      <c r="O41" s="4"/>
      <c r="P41" s="1059">
        <f t="shared" si="1"/>
        <v>4030</v>
      </c>
      <c r="Q41" s="1059">
        <f t="shared" si="2"/>
        <v>7120</v>
      </c>
      <c r="R41" s="1059">
        <f t="shared" si="3"/>
        <v>11290</v>
      </c>
      <c r="S41" s="1059">
        <f t="shared" si="4"/>
        <v>14560</v>
      </c>
      <c r="T41" s="1059">
        <f t="shared" si="5"/>
        <v>0</v>
      </c>
      <c r="U41" s="892">
        <f t="shared" si="6"/>
        <v>3210</v>
      </c>
      <c r="V41" s="892">
        <f t="shared" si="7"/>
        <v>6790</v>
      </c>
      <c r="W41" s="892">
        <f t="shared" si="8"/>
        <v>10680</v>
      </c>
      <c r="X41" s="1058" t="str">
        <f t="shared" si="9"/>
        <v>-</v>
      </c>
      <c r="Y41" s="741" t="str">
        <f t="shared" si="10"/>
        <v>-</v>
      </c>
      <c r="AB41" s="4"/>
    </row>
    <row r="42" spans="1:30" ht="42" customHeight="1" x14ac:dyDescent="0.15">
      <c r="O42" s="4"/>
      <c r="T42" s="4"/>
      <c r="AB42" s="4"/>
    </row>
    <row r="43" spans="1:30" customFormat="1" ht="22.15" customHeight="1" x14ac:dyDescent="0.15">
      <c r="A43" s="5"/>
      <c r="B43" s="5"/>
      <c r="C43" s="5"/>
      <c r="D43" s="5"/>
      <c r="E43" s="5"/>
      <c r="G43" s="5"/>
      <c r="N43" s="1057" t="s">
        <v>172</v>
      </c>
      <c r="O43" s="809"/>
      <c r="P43" s="1049"/>
      <c r="Q43" s="1049"/>
      <c r="R43" s="1049"/>
      <c r="S43" s="1049"/>
      <c r="T43" s="809"/>
      <c r="U43" s="1049"/>
      <c r="V43" s="1049"/>
      <c r="W43" s="1049"/>
      <c r="X43" s="1049"/>
      <c r="Y43" s="1049"/>
      <c r="Z43" s="4"/>
      <c r="AA43" s="4"/>
      <c r="AB43" s="809"/>
      <c r="AC43" s="4"/>
      <c r="AD43" s="4"/>
    </row>
    <row r="44" spans="1:30" s="1" customFormat="1" ht="15.75" x14ac:dyDescent="0.15">
      <c r="N44" s="732" t="s">
        <v>184</v>
      </c>
      <c r="O44" s="809"/>
      <c r="P44" s="1609" t="s">
        <v>170</v>
      </c>
      <c r="Q44" s="1609"/>
      <c r="R44" s="1609"/>
      <c r="S44" s="1609"/>
      <c r="T44" s="771"/>
      <c r="U44" s="1609" t="s">
        <v>175</v>
      </c>
      <c r="V44" s="1609"/>
      <c r="W44" s="1609"/>
      <c r="X44" s="1609"/>
      <c r="Y44" s="1049"/>
      <c r="Z44" s="4"/>
      <c r="AA44" s="4"/>
      <c r="AB44" s="771"/>
      <c r="AC44" s="7"/>
      <c r="AD44" s="7"/>
    </row>
    <row r="45" spans="1:30" s="1" customFormat="1" ht="32.25" thickBot="1" x14ac:dyDescent="0.2">
      <c r="N45" s="729"/>
      <c r="O45" s="809"/>
      <c r="P45" s="730" t="s">
        <v>138</v>
      </c>
      <c r="Q45" s="730" t="s">
        <v>148</v>
      </c>
      <c r="R45" s="730" t="s">
        <v>150</v>
      </c>
      <c r="S45" s="730" t="s">
        <v>145</v>
      </c>
      <c r="T45" s="771"/>
      <c r="U45" s="730" t="s">
        <v>144</v>
      </c>
      <c r="V45" s="730" t="s">
        <v>147</v>
      </c>
      <c r="W45" s="730" t="s">
        <v>149</v>
      </c>
      <c r="X45" s="730" t="s">
        <v>145</v>
      </c>
      <c r="Y45" s="1049"/>
      <c r="Z45" s="4"/>
      <c r="AA45" s="4"/>
      <c r="AB45" s="771"/>
      <c r="AC45" s="7"/>
      <c r="AD45" s="7"/>
    </row>
    <row r="46" spans="1:30" customFormat="1" ht="18" x14ac:dyDescent="0.15">
      <c r="A46" s="5"/>
      <c r="B46" s="5"/>
      <c r="C46" s="5"/>
      <c r="D46" s="5"/>
      <c r="E46" s="5"/>
      <c r="F46" s="5"/>
      <c r="G46" s="5"/>
      <c r="H46" s="5"/>
      <c r="I46" s="5"/>
      <c r="J46" s="5"/>
      <c r="K46" s="5"/>
      <c r="L46" s="5"/>
      <c r="M46" s="5"/>
      <c r="N46" s="810" t="s">
        <v>164</v>
      </c>
      <c r="O46" s="811"/>
      <c r="P46" s="819">
        <f t="shared" ref="P46:X49" si="11">C20*10</f>
        <v>1460</v>
      </c>
      <c r="Q46" s="819">
        <f t="shared" si="11"/>
        <v>2630</v>
      </c>
      <c r="R46" s="819">
        <f t="shared" si="11"/>
        <v>6750</v>
      </c>
      <c r="S46" s="819">
        <f t="shared" si="11"/>
        <v>8150</v>
      </c>
      <c r="T46" s="819">
        <f t="shared" si="11"/>
        <v>0</v>
      </c>
      <c r="U46" s="893">
        <f t="shared" si="11"/>
        <v>1220</v>
      </c>
      <c r="V46" s="893">
        <f t="shared" si="11"/>
        <v>2710</v>
      </c>
      <c r="W46" s="893">
        <f t="shared" si="11"/>
        <v>5050</v>
      </c>
      <c r="X46" s="1056" t="e">
        <f t="shared" si="11"/>
        <v>#REF!</v>
      </c>
      <c r="Y46" s="1049"/>
      <c r="Z46" s="4"/>
      <c r="AA46" s="4"/>
      <c r="AB46" s="1055">
        <f>G20*10</f>
        <v>0</v>
      </c>
      <c r="AC46" s="4"/>
      <c r="AD46" s="4"/>
    </row>
    <row r="47" spans="1:30" customFormat="1" ht="19.899999999999999" customHeight="1" x14ac:dyDescent="0.15">
      <c r="A47" s="5"/>
      <c r="B47" s="5"/>
      <c r="C47" s="5"/>
      <c r="D47" s="5"/>
      <c r="E47" s="5"/>
      <c r="F47" s="5"/>
      <c r="G47" s="5"/>
      <c r="H47" s="5"/>
      <c r="I47" s="5"/>
      <c r="J47" s="5"/>
      <c r="K47" s="5"/>
      <c r="L47" s="5"/>
      <c r="M47" s="5"/>
      <c r="N47" s="1054" t="s">
        <v>165</v>
      </c>
      <c r="O47" s="809"/>
      <c r="P47" s="820">
        <f t="shared" si="11"/>
        <v>420</v>
      </c>
      <c r="Q47" s="820">
        <f t="shared" si="11"/>
        <v>950</v>
      </c>
      <c r="R47" s="820">
        <f t="shared" si="11"/>
        <v>1750</v>
      </c>
      <c r="S47" s="820">
        <f t="shared" si="11"/>
        <v>2300</v>
      </c>
      <c r="T47" s="820">
        <f t="shared" si="11"/>
        <v>0</v>
      </c>
      <c r="U47" s="636">
        <f t="shared" si="11"/>
        <v>310</v>
      </c>
      <c r="V47" s="636">
        <f t="shared" si="11"/>
        <v>870</v>
      </c>
      <c r="W47" s="636">
        <f t="shared" si="11"/>
        <v>1490</v>
      </c>
      <c r="X47" s="1052" t="e">
        <f t="shared" si="11"/>
        <v>#REF!</v>
      </c>
      <c r="Y47" s="1049"/>
      <c r="Z47" s="4"/>
      <c r="AA47" s="4"/>
      <c r="AB47" s="1050">
        <f>G21*10</f>
        <v>0</v>
      </c>
      <c r="AC47" s="4"/>
      <c r="AD47" s="4"/>
    </row>
    <row r="48" spans="1:30" customFormat="1" ht="19.899999999999999" customHeight="1" x14ac:dyDescent="0.15">
      <c r="A48" s="5"/>
      <c r="B48" s="5"/>
      <c r="C48" s="5"/>
      <c r="D48" s="5"/>
      <c r="E48" s="5"/>
      <c r="F48" s="5"/>
      <c r="G48" s="5"/>
      <c r="H48" s="5"/>
      <c r="I48" s="5"/>
      <c r="J48" s="5"/>
      <c r="K48" s="5"/>
      <c r="L48" s="5"/>
      <c r="M48" s="5"/>
      <c r="N48" s="1053" t="s">
        <v>166</v>
      </c>
      <c r="O48" s="809"/>
      <c r="P48" s="820">
        <f t="shared" si="11"/>
        <v>270</v>
      </c>
      <c r="Q48" s="820">
        <f t="shared" si="11"/>
        <v>500</v>
      </c>
      <c r="R48" s="820">
        <f t="shared" si="11"/>
        <v>2040</v>
      </c>
      <c r="S48" s="820">
        <f t="shared" si="11"/>
        <v>3270</v>
      </c>
      <c r="T48" s="820">
        <f t="shared" si="11"/>
        <v>0</v>
      </c>
      <c r="U48" s="636">
        <f t="shared" si="11"/>
        <v>630</v>
      </c>
      <c r="V48" s="636">
        <f t="shared" si="11"/>
        <v>1380</v>
      </c>
      <c r="W48" s="636">
        <f t="shared" si="11"/>
        <v>2670</v>
      </c>
      <c r="X48" s="1052" t="e">
        <f t="shared" si="11"/>
        <v>#REF!</v>
      </c>
      <c r="Y48" s="1049"/>
      <c r="Z48" s="4"/>
      <c r="AA48" s="4"/>
      <c r="AB48" s="1050">
        <f>G22*10</f>
        <v>0</v>
      </c>
      <c r="AC48" s="4"/>
      <c r="AD48" s="4"/>
    </row>
    <row r="49" spans="1:30" customFormat="1" ht="19.899999999999999" customHeight="1" x14ac:dyDescent="0.15">
      <c r="A49" s="5"/>
      <c r="B49" s="5"/>
      <c r="C49" s="5"/>
      <c r="D49" s="5"/>
      <c r="E49" s="5"/>
      <c r="F49" s="5"/>
      <c r="G49" s="5"/>
      <c r="H49" s="5"/>
      <c r="I49" s="5"/>
      <c r="J49" s="5"/>
      <c r="K49" s="5"/>
      <c r="L49" s="5"/>
      <c r="M49" s="5"/>
      <c r="N49" s="818" t="s">
        <v>180</v>
      </c>
      <c r="O49" s="809"/>
      <c r="P49" s="821">
        <f t="shared" si="11"/>
        <v>470</v>
      </c>
      <c r="Q49" s="821">
        <f t="shared" si="11"/>
        <v>960</v>
      </c>
      <c r="R49" s="821">
        <f t="shared" si="11"/>
        <v>1730</v>
      </c>
      <c r="S49" s="821">
        <f t="shared" si="11"/>
        <v>2830</v>
      </c>
      <c r="T49" s="821">
        <f t="shared" si="11"/>
        <v>0</v>
      </c>
      <c r="U49" s="894">
        <f t="shared" si="11"/>
        <v>510</v>
      </c>
      <c r="V49" s="894">
        <f t="shared" si="11"/>
        <v>1190</v>
      </c>
      <c r="W49" s="894">
        <f t="shared" si="11"/>
        <v>2710</v>
      </c>
      <c r="X49" s="1051" t="e">
        <f t="shared" si="11"/>
        <v>#REF!</v>
      </c>
      <c r="Y49" s="1049"/>
      <c r="Z49" s="4"/>
      <c r="AA49" s="4"/>
      <c r="AB49" s="1050">
        <f>G23*10</f>
        <v>0</v>
      </c>
      <c r="AC49" s="4"/>
      <c r="AD49" s="4"/>
    </row>
    <row r="50" spans="1:30" ht="14.25" x14ac:dyDescent="0.15">
      <c r="O50" s="4"/>
      <c r="T50" s="4"/>
      <c r="X50" s="1049"/>
      <c r="Y50" s="1049"/>
      <c r="Z50" s="4"/>
      <c r="AA50" s="4"/>
      <c r="AB50" s="4"/>
    </row>
    <row r="51" spans="1:30" ht="14.25" x14ac:dyDescent="0.15">
      <c r="O51" s="4"/>
      <c r="X51" s="1049"/>
      <c r="Y51" s="1049"/>
      <c r="Z51" s="4"/>
      <c r="AA51" s="4"/>
    </row>
    <row r="52" spans="1:30" ht="14.25" x14ac:dyDescent="0.15">
      <c r="O52" s="4"/>
      <c r="X52" s="1049"/>
      <c r="Y52" s="1049"/>
      <c r="Z52" s="4"/>
      <c r="AA52" s="4"/>
    </row>
    <row r="53" spans="1:30" x14ac:dyDescent="0.15">
      <c r="O53" s="4"/>
      <c r="Z53" s="4"/>
      <c r="AA53" s="4"/>
    </row>
    <row r="54" spans="1:30" x14ac:dyDescent="0.15">
      <c r="O54" s="4"/>
      <c r="Z54" s="4"/>
      <c r="AA54" s="4"/>
    </row>
    <row r="55" spans="1:30" x14ac:dyDescent="0.15">
      <c r="O55" s="4"/>
    </row>
    <row r="56" spans="1:30" x14ac:dyDescent="0.15">
      <c r="O56" s="4"/>
    </row>
    <row r="57" spans="1:30" x14ac:dyDescent="0.15">
      <c r="O57" s="4"/>
    </row>
    <row r="58" spans="1:30" x14ac:dyDescent="0.15">
      <c r="O58" s="4"/>
    </row>
    <row r="59" spans="1:30" x14ac:dyDescent="0.15">
      <c r="O59" s="4"/>
    </row>
    <row r="60" spans="1:30" x14ac:dyDescent="0.15">
      <c r="O60" s="4"/>
    </row>
    <row r="61" spans="1:30" x14ac:dyDescent="0.15">
      <c r="O61" s="4"/>
    </row>
  </sheetData>
  <mergeCells count="8">
    <mergeCell ref="U27:X27"/>
    <mergeCell ref="U44:X44"/>
    <mergeCell ref="P44:S44"/>
    <mergeCell ref="P27:S27"/>
    <mergeCell ref="C1:F1"/>
    <mergeCell ref="C18:F18"/>
    <mergeCell ref="H1:K1"/>
    <mergeCell ref="H18:K18"/>
  </mergeCells>
  <phoneticPr fontId="14"/>
  <conditionalFormatting sqref="P29:S29 P30:Y32">
    <cfRule type="cellIs" dxfId="3" priority="1" operator="lessThanOrEqual">
      <formula>1</formula>
    </cfRule>
  </conditionalFormatting>
  <conditionalFormatting sqref="U29:X29 Y29:Y32">
    <cfRule type="cellIs" dxfId="2" priority="2" operator="lessThanOrEqual">
      <formula>1</formula>
    </cfRule>
  </conditionalFormatting>
  <pageMargins left="0.75" right="0.75" top="1" bottom="1" header="0.51200000000000001" footer="0.51200000000000001"/>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026E0-F9E7-4FE5-9D79-18B062C0A5B1}">
  <sheetPr>
    <tabColor theme="3" tint="-0.499984740745262"/>
  </sheetPr>
  <dimension ref="A3:AG97"/>
  <sheetViews>
    <sheetView workbookViewId="0"/>
  </sheetViews>
  <sheetFormatPr defaultColWidth="9" defaultRowHeight="18" customHeight="1" x14ac:dyDescent="0.15"/>
  <cols>
    <col min="1" max="1" width="5" style="133" customWidth="1"/>
    <col min="2" max="2" width="6" style="133" customWidth="1"/>
    <col min="3" max="3" width="6.625" style="133" customWidth="1"/>
    <col min="4" max="4" width="20.25" style="133" customWidth="1"/>
    <col min="5" max="5" width="0.875" style="136" customWidth="1"/>
    <col min="6" max="9" width="12.625" style="133" customWidth="1"/>
    <col min="10" max="10" width="0.875" style="136" customWidth="1"/>
    <col min="11" max="13" width="12.625" style="136" customWidth="1"/>
    <col min="14" max="15" width="12.625" style="133" customWidth="1"/>
    <col min="16" max="16" width="3.5" style="133" customWidth="1"/>
    <col min="17" max="17" width="4.5" style="133" customWidth="1"/>
    <col min="18" max="18" width="6.625" style="133" customWidth="1"/>
    <col min="19" max="19" width="23.875" style="133" customWidth="1"/>
    <col min="20" max="20" width="0.875" style="591" customWidth="1"/>
    <col min="21" max="24" width="14.625" style="133" customWidth="1"/>
    <col min="25" max="25" width="0.875" style="591" customWidth="1"/>
    <col min="26" max="30" width="14.625" style="133" customWidth="1"/>
    <col min="31" max="31" width="15.75" style="133" customWidth="1"/>
    <col min="32" max="32" width="0.875" style="591" customWidth="1"/>
    <col min="33" max="33" width="15.75" style="133" customWidth="1"/>
    <col min="34" max="16384" width="9" style="598"/>
  </cols>
  <sheetData>
    <row r="3" spans="1:32" ht="18" customHeight="1" x14ac:dyDescent="0.15">
      <c r="U3" s="252"/>
      <c r="V3" s="252"/>
      <c r="W3" s="252"/>
    </row>
    <row r="4" spans="1:32" ht="18" customHeight="1" x14ac:dyDescent="0.15">
      <c r="A4" s="822" t="s">
        <v>30</v>
      </c>
      <c r="B4" s="702"/>
      <c r="C4" s="702"/>
      <c r="D4" s="702"/>
      <c r="E4" s="637"/>
      <c r="F4" s="1620" t="s">
        <v>176</v>
      </c>
      <c r="G4" s="1620"/>
      <c r="H4" s="1620"/>
      <c r="I4" s="1620"/>
      <c r="J4" s="637"/>
      <c r="K4" s="1620" t="s">
        <v>195</v>
      </c>
      <c r="L4" s="1620"/>
      <c r="M4" s="1620"/>
      <c r="N4" s="1620"/>
      <c r="O4" s="1620"/>
      <c r="U4" s="252"/>
      <c r="V4" s="252"/>
      <c r="W4" s="252"/>
    </row>
    <row r="5" spans="1:32" ht="20.25" thickBot="1" x14ac:dyDescent="0.2">
      <c r="A5" s="922"/>
      <c r="B5" s="922"/>
      <c r="C5" s="922"/>
      <c r="D5" s="922"/>
      <c r="E5" s="638"/>
      <c r="F5" s="922" t="s">
        <v>144</v>
      </c>
      <c r="G5" s="922" t="s">
        <v>155</v>
      </c>
      <c r="H5" s="922" t="s">
        <v>173</v>
      </c>
      <c r="I5" s="922" t="s">
        <v>177</v>
      </c>
      <c r="J5" s="638"/>
      <c r="K5" s="922" t="s">
        <v>144</v>
      </c>
      <c r="L5" s="922" t="s">
        <v>168</v>
      </c>
      <c r="M5" s="922" t="s">
        <v>173</v>
      </c>
      <c r="N5" s="922" t="s">
        <v>177</v>
      </c>
      <c r="O5" s="922" t="s">
        <v>197</v>
      </c>
      <c r="U5" s="252"/>
      <c r="V5" s="252"/>
      <c r="W5" s="252"/>
    </row>
    <row r="6" spans="1:32" ht="18" customHeight="1" x14ac:dyDescent="0.15">
      <c r="A6" s="684" t="s">
        <v>10</v>
      </c>
      <c r="B6" s="684"/>
      <c r="C6" s="684"/>
      <c r="D6" s="684"/>
      <c r="E6" s="685"/>
      <c r="F6" s="823" t="e">
        <f>#REF!</f>
        <v>#REF!</v>
      </c>
      <c r="G6" s="823" t="e">
        <f>#REF!</f>
        <v>#REF!</v>
      </c>
      <c r="H6" s="823" t="e">
        <f>#REF!</f>
        <v>#REF!</v>
      </c>
      <c r="I6" s="694" t="e">
        <f>#REF!</f>
        <v>#REF!</v>
      </c>
      <c r="J6" s="694"/>
      <c r="K6" s="694" t="e">
        <f>#REF!</f>
        <v>#REF!</v>
      </c>
      <c r="L6" s="694" t="e">
        <f>#REF!</f>
        <v>#REF!</v>
      </c>
      <c r="M6" s="703" t="e">
        <f>#REF!</f>
        <v>#REF!</v>
      </c>
      <c r="N6" s="703" t="e">
        <f>#REF!</f>
        <v>#REF!</v>
      </c>
      <c r="O6" s="703" t="e">
        <f>#REF!</f>
        <v>#REF!</v>
      </c>
      <c r="U6" s="252"/>
      <c r="V6" s="252"/>
      <c r="W6" s="252"/>
    </row>
    <row r="7" spans="1:32" ht="17.649999999999999" customHeight="1" x14ac:dyDescent="0.15">
      <c r="A7" s="640"/>
      <c r="B7" s="640"/>
      <c r="C7" s="641" t="s">
        <v>103</v>
      </c>
      <c r="D7" s="641"/>
      <c r="E7" s="461"/>
      <c r="F7" s="824" t="e">
        <f>#REF!</f>
        <v>#REF!</v>
      </c>
      <c r="G7" s="824" t="e">
        <f>#REF!</f>
        <v>#REF!</v>
      </c>
      <c r="H7" s="824" t="e">
        <f>#REF!</f>
        <v>#REF!</v>
      </c>
      <c r="I7" s="695" t="e">
        <f>#REF!</f>
        <v>#REF!</v>
      </c>
      <c r="J7" s="695"/>
      <c r="K7" s="695" t="e">
        <f>#REF!</f>
        <v>#REF!</v>
      </c>
      <c r="L7" s="695" t="e">
        <f>#REF!</f>
        <v>#REF!</v>
      </c>
      <c r="M7" s="704" t="e">
        <f>#REF!</f>
        <v>#REF!</v>
      </c>
      <c r="N7" s="704" t="e">
        <f>#REF!</f>
        <v>#REF!</v>
      </c>
      <c r="O7" s="704" t="e">
        <f>#REF!</f>
        <v>#REF!</v>
      </c>
      <c r="U7" s="252"/>
      <c r="V7" s="252"/>
      <c r="W7" s="252"/>
    </row>
    <row r="8" spans="1:32" ht="17.649999999999999" customHeight="1" x14ac:dyDescent="0.15">
      <c r="A8" s="640"/>
      <c r="B8" s="640"/>
      <c r="C8" s="641" t="s">
        <v>101</v>
      </c>
      <c r="D8" s="641"/>
      <c r="E8" s="461"/>
      <c r="F8" s="824" t="e">
        <f>#REF!</f>
        <v>#REF!</v>
      </c>
      <c r="G8" s="824" t="e">
        <f>#REF!</f>
        <v>#REF!</v>
      </c>
      <c r="H8" s="824" t="e">
        <f>#REF!</f>
        <v>#REF!</v>
      </c>
      <c r="I8" s="695" t="e">
        <f>#REF!</f>
        <v>#REF!</v>
      </c>
      <c r="J8" s="695"/>
      <c r="K8" s="695" t="e">
        <f>#REF!</f>
        <v>#REF!</v>
      </c>
      <c r="L8" s="695" t="e">
        <f>#REF!</f>
        <v>#REF!</v>
      </c>
      <c r="M8" s="704" t="e">
        <f>#REF!</f>
        <v>#REF!</v>
      </c>
      <c r="N8" s="704" t="e">
        <f>#REF!</f>
        <v>#REF!</v>
      </c>
      <c r="O8" s="704" t="e">
        <f>#REF!</f>
        <v>#REF!</v>
      </c>
      <c r="U8" s="252"/>
      <c r="V8" s="252"/>
      <c r="W8" s="252"/>
    </row>
    <row r="9" spans="1:32" ht="17.649999999999999" customHeight="1" x14ac:dyDescent="0.15">
      <c r="A9" s="640"/>
      <c r="B9" s="640"/>
      <c r="C9" s="641"/>
      <c r="D9" s="641" t="s">
        <v>99</v>
      </c>
      <c r="E9" s="602"/>
      <c r="F9" s="825" t="e">
        <f>#REF!</f>
        <v>#REF!</v>
      </c>
      <c r="G9" s="825" t="e">
        <f>#REF!</f>
        <v>#REF!</v>
      </c>
      <c r="H9" s="825" t="e">
        <f>#REF!</f>
        <v>#REF!</v>
      </c>
      <c r="I9" s="696" t="e">
        <f>#REF!</f>
        <v>#REF!</v>
      </c>
      <c r="J9" s="695"/>
      <c r="K9" s="696" t="e">
        <f>#REF!</f>
        <v>#REF!</v>
      </c>
      <c r="L9" s="696" t="e">
        <f>#REF!</f>
        <v>#REF!</v>
      </c>
      <c r="M9" s="705" t="e">
        <f>#REF!</f>
        <v>#REF!</v>
      </c>
      <c r="N9" s="705" t="e">
        <f>#REF!</f>
        <v>#REF!</v>
      </c>
      <c r="O9" s="705" t="e">
        <f>#REF!</f>
        <v>#REF!</v>
      </c>
      <c r="U9" s="252"/>
      <c r="V9" s="252"/>
      <c r="W9" s="252"/>
    </row>
    <row r="10" spans="1:32" ht="17.649999999999999" customHeight="1" x14ac:dyDescent="0.15">
      <c r="A10" s="640"/>
      <c r="B10" s="640"/>
      <c r="C10" s="641" t="s">
        <v>97</v>
      </c>
      <c r="D10" s="641"/>
      <c r="E10" s="601"/>
      <c r="F10" s="826" t="e">
        <f>#REF!</f>
        <v>#REF!</v>
      </c>
      <c r="G10" s="826" t="e">
        <f>#REF!</f>
        <v>#REF!</v>
      </c>
      <c r="H10" s="826" t="e">
        <f>#REF!</f>
        <v>#REF!</v>
      </c>
      <c r="I10" s="753" t="e">
        <f>#REF!</f>
        <v>#REF!</v>
      </c>
      <c r="J10" s="695"/>
      <c r="K10" s="753" t="e">
        <f>#REF!</f>
        <v>#REF!</v>
      </c>
      <c r="L10" s="753" t="e">
        <f>#REF!</f>
        <v>#REF!</v>
      </c>
      <c r="M10" s="756" t="e">
        <f>#REF!</f>
        <v>#REF!</v>
      </c>
      <c r="N10" s="756" t="e">
        <f>#REF!</f>
        <v>#REF!</v>
      </c>
      <c r="O10" s="756" t="e">
        <f>#REF!</f>
        <v>#REF!</v>
      </c>
      <c r="U10" s="252"/>
      <c r="V10" s="252"/>
      <c r="W10" s="252"/>
    </row>
    <row r="11" spans="1:32" s="133" customFormat="1" ht="18" customHeight="1" x14ac:dyDescent="0.15">
      <c r="A11" s="641"/>
      <c r="B11" s="746" t="s">
        <v>125</v>
      </c>
      <c r="C11" s="747"/>
      <c r="D11" s="747"/>
      <c r="E11" s="542"/>
      <c r="F11" s="827" t="e">
        <f>#REF!</f>
        <v>#REF!</v>
      </c>
      <c r="G11" s="827" t="e">
        <f>#REF!</f>
        <v>#REF!</v>
      </c>
      <c r="H11" s="827" t="e">
        <f>#REF!</f>
        <v>#REF!</v>
      </c>
      <c r="I11" s="754" t="e">
        <f>#REF!</f>
        <v>#REF!</v>
      </c>
      <c r="J11" s="695"/>
      <c r="K11" s="754" t="e">
        <f>#REF!</f>
        <v>#REF!</v>
      </c>
      <c r="L11" s="754" t="e">
        <f>#REF!</f>
        <v>#REF!</v>
      </c>
      <c r="M11" s="757" t="e">
        <f>#REF!</f>
        <v>#REF!</v>
      </c>
      <c r="N11" s="757" t="e">
        <f>#REF!</f>
        <v>#REF!</v>
      </c>
      <c r="O11" s="757" t="e">
        <f>#REF!</f>
        <v>#REF!</v>
      </c>
      <c r="Q11" s="135"/>
      <c r="R11" s="460"/>
      <c r="S11" s="135"/>
      <c r="T11" s="657"/>
      <c r="U11" s="252"/>
      <c r="V11" s="252"/>
      <c r="W11" s="252"/>
      <c r="Y11" s="591"/>
      <c r="AF11" s="591"/>
    </row>
    <row r="12" spans="1:32" ht="18" customHeight="1" x14ac:dyDescent="0.15">
      <c r="A12" s="643"/>
      <c r="B12" s="643"/>
      <c r="C12" s="463" t="s">
        <v>23</v>
      </c>
      <c r="D12" s="463"/>
      <c r="E12" s="542"/>
      <c r="F12" s="828" t="e">
        <f>#REF!</f>
        <v>#REF!</v>
      </c>
      <c r="G12" s="828" t="e">
        <f>#REF!</f>
        <v>#REF!</v>
      </c>
      <c r="H12" s="828" t="e">
        <f>#REF!</f>
        <v>#REF!</v>
      </c>
      <c r="I12" s="697" t="e">
        <f>#REF!</f>
        <v>#REF!</v>
      </c>
      <c r="J12" s="695"/>
      <c r="K12" s="697" t="e">
        <f>#REF!</f>
        <v>#REF!</v>
      </c>
      <c r="L12" s="697" t="e">
        <f>#REF!</f>
        <v>#REF!</v>
      </c>
      <c r="M12" s="706" t="e">
        <f>#REF!</f>
        <v>#REF!</v>
      </c>
      <c r="N12" s="706" t="e">
        <f>#REF!</f>
        <v>#REF!</v>
      </c>
      <c r="O12" s="706" t="e">
        <f>#REF!</f>
        <v>#REF!</v>
      </c>
      <c r="U12" s="252"/>
      <c r="V12" s="252"/>
      <c r="W12" s="252"/>
    </row>
    <row r="13" spans="1:32" s="133" customFormat="1" ht="17.649999999999999" customHeight="1" x14ac:dyDescent="0.15">
      <c r="A13" s="643"/>
      <c r="B13" s="643"/>
      <c r="C13" s="639"/>
      <c r="D13" s="639" t="s">
        <v>27</v>
      </c>
      <c r="E13" s="461"/>
      <c r="F13" s="824" t="e">
        <f>#REF!</f>
        <v>#REF!</v>
      </c>
      <c r="G13" s="824" t="e">
        <f>#REF!</f>
        <v>#REF!</v>
      </c>
      <c r="H13" s="824" t="e">
        <f>#REF!</f>
        <v>#REF!</v>
      </c>
      <c r="I13" s="695" t="e">
        <f>#REF!</f>
        <v>#REF!</v>
      </c>
      <c r="J13" s="695"/>
      <c r="K13" s="698" t="e">
        <f>#REF!</f>
        <v>#REF!</v>
      </c>
      <c r="L13" s="698" t="e">
        <f>#REF!</f>
        <v>#REF!</v>
      </c>
      <c r="M13" s="774" t="e">
        <f>#REF!</f>
        <v>#REF!</v>
      </c>
      <c r="N13" s="774" t="e">
        <f>#REF!</f>
        <v>#REF!</v>
      </c>
      <c r="O13" s="774" t="e">
        <f>#REF!</f>
        <v>#REF!</v>
      </c>
      <c r="T13" s="591"/>
      <c r="U13" s="252"/>
      <c r="V13" s="252"/>
      <c r="W13" s="252"/>
      <c r="Y13" s="591"/>
      <c r="AF13" s="591"/>
    </row>
    <row r="14" spans="1:32" s="133" customFormat="1" ht="17.649999999999999" customHeight="1" x14ac:dyDescent="0.15">
      <c r="A14" s="643"/>
      <c r="B14" s="643"/>
      <c r="C14" s="639"/>
      <c r="D14" s="639" t="s">
        <v>25</v>
      </c>
      <c r="E14" s="461"/>
      <c r="F14" s="824" t="e">
        <f>#REF!</f>
        <v>#REF!</v>
      </c>
      <c r="G14" s="824" t="e">
        <f>#REF!</f>
        <v>#REF!</v>
      </c>
      <c r="H14" s="824" t="e">
        <f>#REF!</f>
        <v>#REF!</v>
      </c>
      <c r="I14" s="695" t="e">
        <f>#REF!</f>
        <v>#REF!</v>
      </c>
      <c r="J14" s="695"/>
      <c r="K14" s="698" t="e">
        <f>#REF!</f>
        <v>#REF!</v>
      </c>
      <c r="L14" s="698" t="e">
        <f>#REF!</f>
        <v>#REF!</v>
      </c>
      <c r="M14" s="774" t="e">
        <f>#REF!</f>
        <v>#REF!</v>
      </c>
      <c r="N14" s="774" t="e">
        <f>#REF!</f>
        <v>#REF!</v>
      </c>
      <c r="O14" s="774" t="e">
        <f>#REF!</f>
        <v>#REF!</v>
      </c>
      <c r="T14" s="591"/>
      <c r="U14" s="252"/>
      <c r="V14" s="252"/>
      <c r="W14" s="252"/>
      <c r="Y14" s="591"/>
      <c r="AF14" s="591"/>
    </row>
    <row r="15" spans="1:32" ht="17.649999999999999" customHeight="1" x14ac:dyDescent="0.15">
      <c r="A15" s="643"/>
      <c r="B15" s="643"/>
      <c r="C15" s="639"/>
      <c r="D15" s="639" t="s">
        <v>26</v>
      </c>
      <c r="E15" s="461"/>
      <c r="F15" s="824" t="e">
        <f>#REF!</f>
        <v>#REF!</v>
      </c>
      <c r="G15" s="824" t="e">
        <f>#REF!</f>
        <v>#REF!</v>
      </c>
      <c r="H15" s="824" t="e">
        <f>#REF!</f>
        <v>#REF!</v>
      </c>
      <c r="I15" s="695" t="e">
        <f>#REF!</f>
        <v>#REF!</v>
      </c>
      <c r="J15" s="695"/>
      <c r="K15" s="698" t="e">
        <f>#REF!</f>
        <v>#REF!</v>
      </c>
      <c r="L15" s="698" t="e">
        <f>#REF!</f>
        <v>#REF!</v>
      </c>
      <c r="M15" s="774" t="e">
        <f>#REF!</f>
        <v>#REF!</v>
      </c>
      <c r="N15" s="774" t="e">
        <f>#REF!</f>
        <v>#REF!</v>
      </c>
      <c r="O15" s="774" t="e">
        <f>#REF!</f>
        <v>#REF!</v>
      </c>
      <c r="U15" s="252"/>
      <c r="V15" s="252"/>
      <c r="W15" s="252"/>
    </row>
    <row r="16" spans="1:32" ht="18" customHeight="1" x14ac:dyDescent="0.15">
      <c r="A16" s="643"/>
      <c r="B16" s="643"/>
      <c r="C16" s="463" t="s">
        <v>24</v>
      </c>
      <c r="D16" s="463"/>
      <c r="E16" s="542"/>
      <c r="F16" s="828" t="e">
        <f>#REF!</f>
        <v>#REF!</v>
      </c>
      <c r="G16" s="828" t="e">
        <f>#REF!</f>
        <v>#REF!</v>
      </c>
      <c r="H16" s="828" t="e">
        <f>#REF!</f>
        <v>#REF!</v>
      </c>
      <c r="I16" s="697" t="e">
        <f>#REF!</f>
        <v>#REF!</v>
      </c>
      <c r="J16" s="695"/>
      <c r="K16" s="697" t="e">
        <f>#REF!</f>
        <v>#REF!</v>
      </c>
      <c r="L16" s="697" t="e">
        <f>#REF!</f>
        <v>#REF!</v>
      </c>
      <c r="M16" s="706" t="e">
        <f>#REF!</f>
        <v>#REF!</v>
      </c>
      <c r="N16" s="706" t="e">
        <f>#REF!</f>
        <v>#REF!</v>
      </c>
      <c r="O16" s="706" t="e">
        <f>#REF!</f>
        <v>#REF!</v>
      </c>
      <c r="U16" s="252"/>
      <c r="V16" s="252"/>
      <c r="W16" s="252"/>
    </row>
    <row r="17" spans="1:23" ht="17.649999999999999" customHeight="1" x14ac:dyDescent="0.15">
      <c r="A17" s="643"/>
      <c r="B17" s="643"/>
      <c r="C17" s="639"/>
      <c r="D17" s="639" t="s">
        <v>27</v>
      </c>
      <c r="E17" s="461"/>
      <c r="F17" s="824" t="e">
        <f>#REF!</f>
        <v>#REF!</v>
      </c>
      <c r="G17" s="824" t="e">
        <f>#REF!</f>
        <v>#REF!</v>
      </c>
      <c r="H17" s="824" t="e">
        <f>#REF!</f>
        <v>#REF!</v>
      </c>
      <c r="I17" s="695" t="e">
        <f>#REF!</f>
        <v>#REF!</v>
      </c>
      <c r="J17" s="695"/>
      <c r="K17" s="698" t="e">
        <f>#REF!</f>
        <v>#REF!</v>
      </c>
      <c r="L17" s="698" t="e">
        <f>#REF!</f>
        <v>#REF!</v>
      </c>
      <c r="M17" s="774" t="e">
        <f>#REF!</f>
        <v>#REF!</v>
      </c>
      <c r="N17" s="774" t="e">
        <f>#REF!</f>
        <v>#REF!</v>
      </c>
      <c r="O17" s="774" t="e">
        <f>#REF!</f>
        <v>#REF!</v>
      </c>
      <c r="U17" s="252"/>
      <c r="V17" s="252"/>
      <c r="W17" s="252"/>
    </row>
    <row r="18" spans="1:23" ht="17.649999999999999" customHeight="1" x14ac:dyDescent="0.15">
      <c r="A18" s="643"/>
      <c r="B18" s="643"/>
      <c r="C18" s="639"/>
      <c r="D18" s="639" t="s">
        <v>25</v>
      </c>
      <c r="E18" s="461"/>
      <c r="F18" s="824" t="e">
        <f>#REF!</f>
        <v>#REF!</v>
      </c>
      <c r="G18" s="824" t="e">
        <f>#REF!</f>
        <v>#REF!</v>
      </c>
      <c r="H18" s="824" t="e">
        <f>#REF!</f>
        <v>#REF!</v>
      </c>
      <c r="I18" s="695" t="e">
        <f>#REF!</f>
        <v>#REF!</v>
      </c>
      <c r="J18" s="695"/>
      <c r="K18" s="698" t="e">
        <f>#REF!</f>
        <v>#REF!</v>
      </c>
      <c r="L18" s="698" t="e">
        <f>#REF!</f>
        <v>#REF!</v>
      </c>
      <c r="M18" s="774" t="e">
        <f>#REF!</f>
        <v>#REF!</v>
      </c>
      <c r="N18" s="774" t="e">
        <f>#REF!</f>
        <v>#REF!</v>
      </c>
      <c r="O18" s="774" t="e">
        <f>#REF!</f>
        <v>#REF!</v>
      </c>
      <c r="U18" s="252"/>
      <c r="V18" s="252"/>
      <c r="W18" s="252"/>
    </row>
    <row r="19" spans="1:23" ht="17.649999999999999" customHeight="1" x14ac:dyDescent="0.15">
      <c r="A19" s="643"/>
      <c r="B19" s="643"/>
      <c r="C19" s="468"/>
      <c r="D19" s="468" t="s">
        <v>26</v>
      </c>
      <c r="E19" s="461"/>
      <c r="F19" s="829" t="e">
        <f>#REF!</f>
        <v>#REF!</v>
      </c>
      <c r="G19" s="829" t="e">
        <f>#REF!</f>
        <v>#REF!</v>
      </c>
      <c r="H19" s="829" t="e">
        <f>#REF!</f>
        <v>#REF!</v>
      </c>
      <c r="I19" s="699" t="e">
        <f>#REF!</f>
        <v>#REF!</v>
      </c>
      <c r="J19" s="695"/>
      <c r="K19" s="864" t="e">
        <f>#REF!</f>
        <v>#REF!</v>
      </c>
      <c r="L19" s="864" t="e">
        <f>#REF!</f>
        <v>#REF!</v>
      </c>
      <c r="M19" s="857" t="e">
        <f>#REF!</f>
        <v>#REF!</v>
      </c>
      <c r="N19" s="857" t="e">
        <f>#REF!</f>
        <v>#REF!</v>
      </c>
      <c r="O19" s="857" t="e">
        <f>#REF!</f>
        <v>#REF!</v>
      </c>
      <c r="U19" s="252"/>
      <c r="V19" s="252"/>
      <c r="W19" s="252"/>
    </row>
    <row r="20" spans="1:23" ht="17.649999999999999" customHeight="1" x14ac:dyDescent="0.15">
      <c r="A20" s="643"/>
      <c r="B20" s="748"/>
      <c r="C20" s="751" t="s">
        <v>64</v>
      </c>
      <c r="D20" s="752"/>
      <c r="E20" s="642"/>
      <c r="F20" s="830" t="e">
        <f>#REF!</f>
        <v>#REF!</v>
      </c>
      <c r="G20" s="830" t="e">
        <f>#REF!</f>
        <v>#REF!</v>
      </c>
      <c r="H20" s="830" t="e">
        <f>#REF!</f>
        <v>#REF!</v>
      </c>
      <c r="I20" s="755" t="e">
        <f>#REF!</f>
        <v>#REF!</v>
      </c>
      <c r="J20" s="695"/>
      <c r="K20" s="755" t="e">
        <f>#REF!</f>
        <v>#REF!</v>
      </c>
      <c r="L20" s="755" t="e">
        <f>#REF!</f>
        <v>#REF!</v>
      </c>
      <c r="M20" s="758" t="e">
        <f>#REF!</f>
        <v>#REF!</v>
      </c>
      <c r="N20" s="758" t="e">
        <f>#REF!</f>
        <v>#REF!</v>
      </c>
      <c r="O20" s="758" t="e">
        <f>#REF!</f>
        <v>#REF!</v>
      </c>
      <c r="U20" s="252"/>
      <c r="V20" s="252"/>
      <c r="W20" s="252"/>
    </row>
    <row r="21" spans="1:23" ht="18" customHeight="1" x14ac:dyDescent="0.15">
      <c r="A21" s="643"/>
      <c r="B21" s="761" t="s">
        <v>91</v>
      </c>
      <c r="C21" s="762"/>
      <c r="D21" s="762"/>
      <c r="E21" s="542"/>
      <c r="F21" s="827" t="e">
        <f>#REF!</f>
        <v>#REF!</v>
      </c>
      <c r="G21" s="827" t="e">
        <f>#REF!</f>
        <v>#REF!</v>
      </c>
      <c r="H21" s="827" t="e">
        <f>#REF!</f>
        <v>#REF!</v>
      </c>
      <c r="I21" s="754" t="e">
        <f>#REF!</f>
        <v>#REF!</v>
      </c>
      <c r="J21" s="695"/>
      <c r="K21" s="754" t="e">
        <f>#REF!</f>
        <v>#REF!</v>
      </c>
      <c r="L21" s="754" t="e">
        <f>#REF!</f>
        <v>#REF!</v>
      </c>
      <c r="M21" s="757" t="e">
        <f>#REF!</f>
        <v>#REF!</v>
      </c>
      <c r="N21" s="757" t="e">
        <f>#REF!</f>
        <v>#REF!</v>
      </c>
      <c r="O21" s="757" t="e">
        <f>#REF!</f>
        <v>#REF!</v>
      </c>
      <c r="U21" s="252"/>
      <c r="V21" s="252"/>
      <c r="W21" s="252"/>
    </row>
    <row r="22" spans="1:23" ht="17.649999999999999" customHeight="1" x14ac:dyDescent="0.15">
      <c r="A22" s="643"/>
      <c r="B22" s="643"/>
      <c r="C22" s="307"/>
      <c r="D22" s="644" t="s">
        <v>27</v>
      </c>
      <c r="E22" s="461"/>
      <c r="F22" s="831" t="e">
        <f>#REF!</f>
        <v>#REF!</v>
      </c>
      <c r="G22" s="831" t="e">
        <f>#REF!</f>
        <v>#REF!</v>
      </c>
      <c r="H22" s="831" t="e">
        <f>#REF!</f>
        <v>#REF!</v>
      </c>
      <c r="I22" s="700" t="e">
        <f>#REF!</f>
        <v>#REF!</v>
      </c>
      <c r="J22" s="695"/>
      <c r="K22" s="865" t="e">
        <f>#REF!</f>
        <v>#REF!</v>
      </c>
      <c r="L22" s="865" t="e">
        <f>#REF!</f>
        <v>#REF!</v>
      </c>
      <c r="M22" s="858" t="e">
        <f>#REF!</f>
        <v>#REF!</v>
      </c>
      <c r="N22" s="858" t="e">
        <f>#REF!</f>
        <v>#REF!</v>
      </c>
      <c r="O22" s="858" t="e">
        <f>#REF!</f>
        <v>#REF!</v>
      </c>
      <c r="U22" s="252"/>
      <c r="V22" s="252"/>
      <c r="W22" s="252"/>
    </row>
    <row r="23" spans="1:23" ht="17.649999999999999" customHeight="1" x14ac:dyDescent="0.15">
      <c r="A23" s="641"/>
      <c r="B23" s="643"/>
      <c r="C23" s="641"/>
      <c r="D23" s="639" t="s">
        <v>141</v>
      </c>
      <c r="E23" s="461"/>
      <c r="F23" s="824" t="e">
        <f>#REF!</f>
        <v>#REF!</v>
      </c>
      <c r="G23" s="824" t="e">
        <f>#REF!</f>
        <v>#REF!</v>
      </c>
      <c r="H23" s="824" t="e">
        <f>#REF!</f>
        <v>#REF!</v>
      </c>
      <c r="I23" s="695" t="e">
        <f>#REF!</f>
        <v>#REF!</v>
      </c>
      <c r="J23" s="695"/>
      <c r="K23" s="698" t="e">
        <f>#REF!</f>
        <v>#REF!</v>
      </c>
      <c r="L23" s="698" t="e">
        <f>#REF!</f>
        <v>#REF!</v>
      </c>
      <c r="M23" s="774" t="e">
        <f>#REF!</f>
        <v>#REF!</v>
      </c>
      <c r="N23" s="774" t="e">
        <f>#REF!</f>
        <v>#REF!</v>
      </c>
      <c r="O23" s="774" t="e">
        <f>#REF!</f>
        <v>#REF!</v>
      </c>
      <c r="U23" s="252"/>
      <c r="V23" s="252"/>
      <c r="W23" s="252"/>
    </row>
    <row r="24" spans="1:23" ht="17.649999999999999" customHeight="1" x14ac:dyDescent="0.15">
      <c r="A24" s="643"/>
      <c r="B24" s="748"/>
      <c r="C24" s="750"/>
      <c r="D24" s="749" t="s">
        <v>26</v>
      </c>
      <c r="E24" s="461"/>
      <c r="F24" s="832" t="e">
        <f>#REF!</f>
        <v>#REF!</v>
      </c>
      <c r="G24" s="832" t="e">
        <f>#REF!</f>
        <v>#REF!</v>
      </c>
      <c r="H24" s="832" t="e">
        <f>#REF!</f>
        <v>#REF!</v>
      </c>
      <c r="I24" s="760" t="e">
        <f>#REF!</f>
        <v>#REF!</v>
      </c>
      <c r="J24" s="695"/>
      <c r="K24" s="759" t="e">
        <f>#REF!</f>
        <v>#REF!</v>
      </c>
      <c r="L24" s="759" t="e">
        <f>#REF!</f>
        <v>#REF!</v>
      </c>
      <c r="M24" s="776" t="e">
        <f>#REF!</f>
        <v>#REF!</v>
      </c>
      <c r="N24" s="776" t="e">
        <f>#REF!</f>
        <v>#REF!</v>
      </c>
      <c r="O24" s="776" t="e">
        <f>#REF!</f>
        <v>#REF!</v>
      </c>
      <c r="U24" s="252"/>
      <c r="V24" s="252"/>
      <c r="W24" s="252"/>
    </row>
    <row r="25" spans="1:23" ht="18" customHeight="1" x14ac:dyDescent="0.15">
      <c r="A25" s="650"/>
      <c r="B25" s="761" t="s">
        <v>17</v>
      </c>
      <c r="C25" s="901"/>
      <c r="D25" s="901"/>
      <c r="E25" s="542"/>
      <c r="F25" s="902" t="e">
        <f>#REF!</f>
        <v>#REF!</v>
      </c>
      <c r="G25" s="902" t="e">
        <f>#REF!</f>
        <v>#REF!</v>
      </c>
      <c r="H25" s="902" t="e">
        <f>#REF!</f>
        <v>#REF!</v>
      </c>
      <c r="I25" s="903" t="e">
        <f>#REF!</f>
        <v>#REF!</v>
      </c>
      <c r="J25" s="695"/>
      <c r="K25" s="903" t="e">
        <f>#REF!</f>
        <v>#REF!</v>
      </c>
      <c r="L25" s="903" t="e">
        <f>#REF!</f>
        <v>#REF!</v>
      </c>
      <c r="M25" s="904" t="e">
        <f>#REF!</f>
        <v>#REF!</v>
      </c>
      <c r="N25" s="904" t="e">
        <f>#REF!</f>
        <v>#REF!</v>
      </c>
      <c r="O25" s="904" t="e">
        <f>#REF!</f>
        <v>#REF!</v>
      </c>
      <c r="U25" s="252"/>
      <c r="V25" s="252"/>
      <c r="W25" s="252"/>
    </row>
    <row r="26" spans="1:23" ht="18" customHeight="1" x14ac:dyDescent="0.15">
      <c r="A26" s="650"/>
      <c r="B26" s="763"/>
      <c r="C26" s="899"/>
      <c r="D26" s="749" t="s">
        <v>190</v>
      </c>
      <c r="E26" s="542"/>
      <c r="F26" s="835" t="s">
        <v>4</v>
      </c>
      <c r="G26" s="835" t="s">
        <v>4</v>
      </c>
      <c r="H26" s="835" t="s">
        <v>4</v>
      </c>
      <c r="I26" s="759" t="s">
        <v>4</v>
      </c>
      <c r="J26" s="695"/>
      <c r="K26" s="759" t="e">
        <f>#REF!</f>
        <v>#REF!</v>
      </c>
      <c r="L26" s="760" t="e">
        <f>#REF!</f>
        <v>#REF!</v>
      </c>
      <c r="M26" s="900" t="e">
        <f>#REF!</f>
        <v>#REF!</v>
      </c>
      <c r="N26" s="900" t="e">
        <f>#REF!</f>
        <v>#REF!</v>
      </c>
      <c r="O26" s="900" t="e">
        <f>#REF!</f>
        <v>#REF!</v>
      </c>
      <c r="U26" s="252"/>
      <c r="V26" s="252"/>
      <c r="W26" s="252"/>
    </row>
    <row r="27" spans="1:23" ht="18" customHeight="1" x14ac:dyDescent="0.15">
      <c r="A27" s="651"/>
      <c r="B27" s="651"/>
      <c r="C27" s="651"/>
      <c r="D27" s="651"/>
      <c r="E27" s="641"/>
      <c r="F27" s="651"/>
      <c r="G27" s="651"/>
      <c r="H27" s="651"/>
      <c r="I27" s="651"/>
      <c r="J27" s="641"/>
      <c r="K27" s="641"/>
      <c r="L27" s="641"/>
      <c r="M27" s="641"/>
      <c r="N27" s="651"/>
      <c r="O27" s="651"/>
      <c r="U27" s="252"/>
      <c r="V27" s="252"/>
      <c r="W27" s="252"/>
    </row>
    <row r="28" spans="1:23" ht="18" customHeight="1" x14ac:dyDescent="0.15">
      <c r="A28" s="822" t="s">
        <v>30</v>
      </c>
      <c r="B28" s="702"/>
      <c r="C28" s="702"/>
      <c r="D28" s="702"/>
      <c r="E28" s="637"/>
      <c r="F28" s="1620" t="s">
        <v>171</v>
      </c>
      <c r="G28" s="1620"/>
      <c r="H28" s="1620"/>
      <c r="I28" s="1620"/>
      <c r="J28" s="637"/>
      <c r="K28" s="1620" t="s">
        <v>174</v>
      </c>
      <c r="L28" s="1620"/>
      <c r="M28" s="1620"/>
      <c r="N28" s="1620"/>
      <c r="O28" s="921" t="s">
        <v>195</v>
      </c>
      <c r="U28" s="252"/>
      <c r="V28" s="252"/>
      <c r="W28" s="252"/>
    </row>
    <row r="29" spans="1:23" ht="20.25" thickBot="1" x14ac:dyDescent="0.2">
      <c r="A29" s="922"/>
      <c r="B29" s="922"/>
      <c r="C29" s="922"/>
      <c r="D29" s="922"/>
      <c r="E29" s="638"/>
      <c r="F29" s="922" t="s">
        <v>144</v>
      </c>
      <c r="G29" s="922" t="s">
        <v>155</v>
      </c>
      <c r="H29" s="922" t="s">
        <v>173</v>
      </c>
      <c r="I29" s="922" t="s">
        <v>177</v>
      </c>
      <c r="J29" s="638"/>
      <c r="K29" s="922" t="s">
        <v>144</v>
      </c>
      <c r="L29" s="922" t="s">
        <v>168</v>
      </c>
      <c r="M29" s="922" t="s">
        <v>173</v>
      </c>
      <c r="N29" s="922" t="s">
        <v>177</v>
      </c>
      <c r="O29" s="922" t="s">
        <v>197</v>
      </c>
      <c r="U29" s="252"/>
      <c r="V29" s="252"/>
      <c r="W29" s="252"/>
    </row>
    <row r="30" spans="1:23" ht="18" customHeight="1" x14ac:dyDescent="0.15">
      <c r="A30" s="684" t="s">
        <v>10</v>
      </c>
      <c r="B30" s="684"/>
      <c r="C30" s="684"/>
      <c r="D30" s="684"/>
      <c r="E30" s="686"/>
      <c r="F30" s="833" t="e">
        <f>#REF!</f>
        <v>#REF!</v>
      </c>
      <c r="G30" s="833" t="e">
        <f>#REF!</f>
        <v>#REF!</v>
      </c>
      <c r="H30" s="833" t="e">
        <f>#REF!</f>
        <v>#REF!</v>
      </c>
      <c r="I30" s="772" t="e">
        <f>#REF!</f>
        <v>#REF!</v>
      </c>
      <c r="J30" s="772"/>
      <c r="K30" s="772" t="e">
        <f>#REF!</f>
        <v>#REF!</v>
      </c>
      <c r="L30" s="772" t="e">
        <f>#REF!</f>
        <v>#REF!</v>
      </c>
      <c r="M30" s="773" t="e">
        <f>#REF!</f>
        <v>#REF!</v>
      </c>
      <c r="N30" s="773" t="e">
        <f>#REF!</f>
        <v>#REF!</v>
      </c>
      <c r="O30" s="773" t="e">
        <f>#REF!</f>
        <v>#REF!</v>
      </c>
      <c r="U30" s="252"/>
      <c r="V30" s="252"/>
      <c r="W30" s="252"/>
    </row>
    <row r="31" spans="1:23" ht="18" customHeight="1" x14ac:dyDescent="0.15">
      <c r="A31" s="640"/>
      <c r="B31" s="641" t="s">
        <v>85</v>
      </c>
      <c r="C31" s="641"/>
      <c r="D31" s="641"/>
      <c r="E31" s="544"/>
      <c r="F31" s="834" t="e">
        <f>#REF!</f>
        <v>#REF!</v>
      </c>
      <c r="G31" s="834" t="e">
        <f>#REF!</f>
        <v>#REF!</v>
      </c>
      <c r="H31" s="834" t="e">
        <f>#REF!</f>
        <v>#REF!</v>
      </c>
      <c r="I31" s="698" t="e">
        <f>#REF!</f>
        <v>#REF!</v>
      </c>
      <c r="J31" s="698"/>
      <c r="K31" s="698" t="e">
        <f>#REF!</f>
        <v>#REF!</v>
      </c>
      <c r="L31" s="698" t="e">
        <f>#REF!</f>
        <v>#REF!</v>
      </c>
      <c r="M31" s="774" t="e">
        <f>#REF!</f>
        <v>#REF!</v>
      </c>
      <c r="N31" s="774" t="e">
        <f>#REF!</f>
        <v>#REF!</v>
      </c>
      <c r="O31" s="774" t="e">
        <f>#REF!</f>
        <v>#REF!</v>
      </c>
      <c r="U31" s="252"/>
      <c r="V31" s="252"/>
      <c r="W31" s="252"/>
    </row>
    <row r="32" spans="1:23" ht="18" customHeight="1" x14ac:dyDescent="0.15">
      <c r="A32" s="640"/>
      <c r="B32" s="641" t="s">
        <v>83</v>
      </c>
      <c r="C32" s="641"/>
      <c r="D32" s="641"/>
      <c r="E32" s="544"/>
      <c r="F32" s="834" t="e">
        <f>#REF!</f>
        <v>#REF!</v>
      </c>
      <c r="G32" s="834" t="e">
        <f>#REF!</f>
        <v>#REF!</v>
      </c>
      <c r="H32" s="834" t="e">
        <f>#REF!</f>
        <v>#REF!</v>
      </c>
      <c r="I32" s="698" t="e">
        <f>#REF!</f>
        <v>#REF!</v>
      </c>
      <c r="J32" s="698"/>
      <c r="K32" s="698" t="e">
        <f>#REF!</f>
        <v>#REF!</v>
      </c>
      <c r="L32" s="698" t="e">
        <f>#REF!</f>
        <v>#REF!</v>
      </c>
      <c r="M32" s="774" t="e">
        <f>#REF!</f>
        <v>#REF!</v>
      </c>
      <c r="N32" s="774" t="e">
        <f>#REF!</f>
        <v>#REF!</v>
      </c>
      <c r="O32" s="774" t="e">
        <f>#REF!</f>
        <v>#REF!</v>
      </c>
      <c r="U32" s="252"/>
      <c r="V32" s="252"/>
      <c r="W32" s="252"/>
    </row>
    <row r="33" spans="1:33" ht="18" customHeight="1" x14ac:dyDescent="0.15">
      <c r="A33" s="640"/>
      <c r="B33" s="641" t="s">
        <v>81</v>
      </c>
      <c r="C33" s="641"/>
      <c r="D33" s="641"/>
      <c r="E33" s="544"/>
      <c r="F33" s="834" t="e">
        <f>#REF!</f>
        <v>#REF!</v>
      </c>
      <c r="G33" s="834" t="e">
        <f>#REF!</f>
        <v>#REF!</v>
      </c>
      <c r="H33" s="834" t="e">
        <f>#REF!</f>
        <v>#REF!</v>
      </c>
      <c r="I33" s="698" t="e">
        <f>#REF!</f>
        <v>#REF!</v>
      </c>
      <c r="J33" s="698"/>
      <c r="K33" s="698" t="e">
        <f>#REF!</f>
        <v>#REF!</v>
      </c>
      <c r="L33" s="698" t="e">
        <f>#REF!</f>
        <v>#REF!</v>
      </c>
      <c r="M33" s="774" t="e">
        <f>#REF!</f>
        <v>#REF!</v>
      </c>
      <c r="N33" s="774" t="e">
        <f>#REF!</f>
        <v>#REF!</v>
      </c>
      <c r="O33" s="774" t="e">
        <f>#REF!</f>
        <v>#REF!</v>
      </c>
      <c r="U33" s="252"/>
      <c r="V33" s="252"/>
      <c r="W33" s="252"/>
    </row>
    <row r="34" spans="1:33" ht="18" customHeight="1" x14ac:dyDescent="0.15">
      <c r="A34" s="640"/>
      <c r="B34" s="641" t="s">
        <v>79</v>
      </c>
      <c r="C34" s="641"/>
      <c r="D34" s="641"/>
      <c r="E34" s="544"/>
      <c r="F34" s="834" t="e">
        <f>#REF!</f>
        <v>#REF!</v>
      </c>
      <c r="G34" s="834" t="e">
        <f>#REF!</f>
        <v>#REF!</v>
      </c>
      <c r="H34" s="834" t="e">
        <f>#REF!</f>
        <v>#REF!</v>
      </c>
      <c r="I34" s="698" t="e">
        <f>#REF!</f>
        <v>#REF!</v>
      </c>
      <c r="J34" s="775"/>
      <c r="K34" s="698" t="e">
        <f>#REF!</f>
        <v>#REF!</v>
      </c>
      <c r="L34" s="698" t="e">
        <f>#REF!</f>
        <v>#REF!</v>
      </c>
      <c r="M34" s="774" t="e">
        <f>#REF!</f>
        <v>#REF!</v>
      </c>
      <c r="N34" s="774" t="e">
        <f>#REF!</f>
        <v>#REF!</v>
      </c>
      <c r="O34" s="774" t="e">
        <f>#REF!</f>
        <v>#REF!</v>
      </c>
      <c r="U34" s="252"/>
      <c r="V34" s="252"/>
      <c r="W34" s="252"/>
    </row>
    <row r="35" spans="1:33" ht="18" customHeight="1" x14ac:dyDescent="0.15">
      <c r="A35" s="763"/>
      <c r="B35" s="750" t="s">
        <v>123</v>
      </c>
      <c r="C35" s="750"/>
      <c r="D35" s="750"/>
      <c r="E35" s="641"/>
      <c r="F35" s="835" t="e">
        <f>#REF!</f>
        <v>#REF!</v>
      </c>
      <c r="G35" s="835" t="e">
        <f>#REF!</f>
        <v>#REF!</v>
      </c>
      <c r="H35" s="835" t="e">
        <f>#REF!</f>
        <v>#REF!</v>
      </c>
      <c r="I35" s="759" t="e">
        <f>#REF!</f>
        <v>#REF!</v>
      </c>
      <c r="J35" s="775"/>
      <c r="K35" s="759" t="e">
        <f>#REF!</f>
        <v>#REF!</v>
      </c>
      <c r="L35" s="759" t="e">
        <f>#REF!</f>
        <v>#REF!</v>
      </c>
      <c r="M35" s="776" t="e">
        <f>#REF!</f>
        <v>#REF!</v>
      </c>
      <c r="N35" s="776" t="e">
        <f>#REF!</f>
        <v>#REF!</v>
      </c>
      <c r="O35" s="776" t="e">
        <f>#REF!</f>
        <v>#REF!</v>
      </c>
      <c r="U35" s="252"/>
      <c r="V35" s="252"/>
      <c r="W35" s="252"/>
    </row>
    <row r="36" spans="1:33" ht="18" customHeight="1" x14ac:dyDescent="0.15">
      <c r="A36" s="651"/>
      <c r="B36" s="651"/>
      <c r="C36" s="651"/>
      <c r="D36" s="651"/>
      <c r="E36" s="641"/>
      <c r="F36" s="836"/>
      <c r="G36" s="836"/>
      <c r="H36" s="651"/>
      <c r="I36" s="651"/>
      <c r="J36" s="641"/>
      <c r="K36" s="641"/>
      <c r="L36" s="641"/>
      <c r="M36" s="641"/>
      <c r="N36" s="641"/>
      <c r="O36" s="641"/>
      <c r="U36" s="252"/>
      <c r="V36" s="252"/>
      <c r="W36" s="252"/>
    </row>
    <row r="37" spans="1:33" ht="18" customHeight="1" x14ac:dyDescent="0.15">
      <c r="A37" s="651"/>
      <c r="B37" s="651"/>
      <c r="C37" s="651"/>
      <c r="D37" s="651"/>
      <c r="E37" s="641"/>
      <c r="F37" s="651"/>
      <c r="G37" s="651"/>
      <c r="H37" s="651"/>
      <c r="I37" s="651"/>
      <c r="J37" s="641"/>
      <c r="K37" s="641"/>
      <c r="L37" s="641"/>
      <c r="M37" s="641"/>
      <c r="N37" s="651"/>
      <c r="O37" s="651"/>
      <c r="U37" s="252"/>
      <c r="V37" s="252"/>
      <c r="W37" s="252"/>
    </row>
    <row r="38" spans="1:33" s="599" customFormat="1" ht="18" customHeight="1" x14ac:dyDescent="0.15">
      <c r="A38" s="701"/>
      <c r="B38" s="702"/>
      <c r="C38" s="702"/>
      <c r="D38" s="702"/>
      <c r="E38" s="637"/>
      <c r="F38" s="1620" t="s">
        <v>171</v>
      </c>
      <c r="G38" s="1620"/>
      <c r="H38" s="1620"/>
      <c r="I38" s="1620"/>
      <c r="J38" s="637"/>
      <c r="K38" s="1620" t="s">
        <v>174</v>
      </c>
      <c r="L38" s="1620"/>
      <c r="M38" s="1620"/>
      <c r="N38" s="1620"/>
      <c r="O38" s="921" t="s">
        <v>195</v>
      </c>
      <c r="P38" s="133"/>
      <c r="Q38" s="133"/>
      <c r="R38" s="133"/>
      <c r="S38" s="133"/>
      <c r="T38" s="591"/>
      <c r="U38" s="252"/>
      <c r="V38" s="252"/>
      <c r="W38" s="252"/>
      <c r="X38" s="133"/>
      <c r="Y38" s="591"/>
      <c r="Z38" s="133"/>
      <c r="AA38" s="133"/>
      <c r="AB38" s="133"/>
      <c r="AC38" s="133"/>
      <c r="AD38" s="133"/>
      <c r="AE38" s="133"/>
      <c r="AF38" s="591"/>
      <c r="AG38" s="133"/>
    </row>
    <row r="39" spans="1:33" s="599" customFormat="1" ht="20.25" thickBot="1" x14ac:dyDescent="0.2">
      <c r="A39" s="922"/>
      <c r="B39" s="922"/>
      <c r="C39" s="922"/>
      <c r="D39" s="922"/>
      <c r="E39" s="638"/>
      <c r="F39" s="922" t="s">
        <v>144</v>
      </c>
      <c r="G39" s="922" t="s">
        <v>155</v>
      </c>
      <c r="H39" s="922" t="s">
        <v>173</v>
      </c>
      <c r="I39" s="922" t="s">
        <v>177</v>
      </c>
      <c r="J39" s="638"/>
      <c r="K39" s="922" t="s">
        <v>144</v>
      </c>
      <c r="L39" s="922" t="s">
        <v>168</v>
      </c>
      <c r="M39" s="922" t="s">
        <v>173</v>
      </c>
      <c r="N39" s="922" t="s">
        <v>177</v>
      </c>
      <c r="O39" s="922" t="s">
        <v>197</v>
      </c>
      <c r="P39" s="133"/>
      <c r="Q39" s="133"/>
      <c r="R39" s="133"/>
      <c r="S39" s="133"/>
      <c r="T39" s="591"/>
      <c r="U39" s="252"/>
      <c r="V39" s="252"/>
      <c r="W39" s="252"/>
      <c r="X39" s="133"/>
      <c r="Y39" s="591"/>
      <c r="Z39" s="133"/>
      <c r="AA39" s="133"/>
      <c r="AB39" s="133"/>
      <c r="AC39" s="133"/>
      <c r="AD39" s="133"/>
      <c r="AE39" s="133"/>
      <c r="AF39" s="591"/>
      <c r="AG39" s="133"/>
    </row>
    <row r="40" spans="1:33" s="599" customFormat="1" ht="19.5" x14ac:dyDescent="0.15">
      <c r="A40" s="1616" t="s">
        <v>70</v>
      </c>
      <c r="B40" s="1616"/>
      <c r="C40" s="1616"/>
      <c r="D40" s="1616"/>
      <c r="E40" s="687"/>
      <c r="F40" s="837" t="e">
        <f>#REF!</f>
        <v>#REF!</v>
      </c>
      <c r="G40" s="837" t="e">
        <f>#REF!</f>
        <v>#REF!</v>
      </c>
      <c r="H40" s="837" t="e">
        <f>#REF!</f>
        <v>#REF!</v>
      </c>
      <c r="I40" s="866" t="e">
        <f>#REF!</f>
        <v>#REF!</v>
      </c>
      <c r="J40" s="777"/>
      <c r="K40" s="777" t="e">
        <f>#REF!</f>
        <v>#REF!</v>
      </c>
      <c r="L40" s="777" t="e">
        <f>#REF!</f>
        <v>#REF!</v>
      </c>
      <c r="M40" s="859" t="e">
        <f>#REF!</f>
        <v>#REF!</v>
      </c>
      <c r="N40" s="859" t="e">
        <f>#REF!</f>
        <v>#REF!</v>
      </c>
      <c r="O40" s="859" t="e">
        <f>#REF!</f>
        <v>#REF!</v>
      </c>
      <c r="P40" s="133"/>
      <c r="Q40" s="133"/>
      <c r="R40" s="133"/>
      <c r="S40" s="133"/>
      <c r="T40" s="591"/>
      <c r="U40" s="252"/>
      <c r="V40" s="252"/>
      <c r="W40" s="252"/>
      <c r="X40" s="133"/>
      <c r="Y40" s="591"/>
      <c r="Z40" s="133"/>
      <c r="AA40" s="133"/>
      <c r="AB40" s="133"/>
      <c r="AC40" s="133"/>
      <c r="AD40" s="133"/>
      <c r="AE40" s="133"/>
      <c r="AF40" s="591"/>
      <c r="AG40" s="133"/>
    </row>
    <row r="41" spans="1:33" s="599" customFormat="1" ht="19.5" x14ac:dyDescent="0.15">
      <c r="A41" s="1617" t="s">
        <v>68</v>
      </c>
      <c r="B41" s="1617"/>
      <c r="C41" s="1617"/>
      <c r="D41" s="1617"/>
      <c r="E41" s="600"/>
      <c r="F41" s="834" t="e">
        <f>#REF!</f>
        <v>#REF!</v>
      </c>
      <c r="G41" s="834" t="e">
        <f>#REF!</f>
        <v>#REF!</v>
      </c>
      <c r="H41" s="834" t="e">
        <f>#REF!</f>
        <v>#REF!</v>
      </c>
      <c r="I41" s="698" t="e">
        <f>#REF!</f>
        <v>#REF!</v>
      </c>
      <c r="J41" s="778"/>
      <c r="K41" s="778" t="e">
        <f>#REF!</f>
        <v>#REF!</v>
      </c>
      <c r="L41" s="778" t="e">
        <f>#REF!</f>
        <v>#REF!</v>
      </c>
      <c r="M41" s="860" t="e">
        <f>#REF!</f>
        <v>#REF!</v>
      </c>
      <c r="N41" s="860" t="e">
        <f>#REF!</f>
        <v>#REF!</v>
      </c>
      <c r="O41" s="860" t="e">
        <f>#REF!</f>
        <v>#REF!</v>
      </c>
      <c r="P41" s="133"/>
      <c r="Q41" s="133"/>
      <c r="R41" s="133"/>
      <c r="S41" s="133"/>
      <c r="T41" s="591"/>
      <c r="U41" s="252"/>
      <c r="V41" s="252"/>
      <c r="W41" s="252"/>
      <c r="X41" s="133"/>
      <c r="Y41" s="591"/>
      <c r="Z41" s="133"/>
      <c r="AA41" s="133"/>
      <c r="AB41" s="133"/>
      <c r="AC41" s="133"/>
      <c r="AD41" s="133"/>
      <c r="AE41" s="133"/>
      <c r="AF41" s="591"/>
      <c r="AG41" s="133"/>
    </row>
    <row r="42" spans="1:33" s="599" customFormat="1" ht="19.5" x14ac:dyDescent="0.15">
      <c r="A42" s="1618" t="s">
        <v>66</v>
      </c>
      <c r="B42" s="1618"/>
      <c r="C42" s="1618"/>
      <c r="D42" s="1618"/>
      <c r="E42" s="600"/>
      <c r="F42" s="835" t="e">
        <f>#REF!</f>
        <v>#REF!</v>
      </c>
      <c r="G42" s="835" t="e">
        <f>#REF!</f>
        <v>#REF!</v>
      </c>
      <c r="H42" s="835" t="e">
        <f>#REF!</f>
        <v>#REF!</v>
      </c>
      <c r="I42" s="759" t="e">
        <f>#REF!</f>
        <v>#REF!</v>
      </c>
      <c r="J42" s="778"/>
      <c r="K42" s="779" t="e">
        <f>#REF!</f>
        <v>#REF!</v>
      </c>
      <c r="L42" s="779" t="e">
        <f>#REF!</f>
        <v>#REF!</v>
      </c>
      <c r="M42" s="861" t="e">
        <f>#REF!</f>
        <v>#REF!</v>
      </c>
      <c r="N42" s="861" t="e">
        <f>#REF!</f>
        <v>#REF!</v>
      </c>
      <c r="O42" s="861" t="e">
        <f>#REF!</f>
        <v>#REF!</v>
      </c>
      <c r="P42" s="133"/>
      <c r="Q42" s="133"/>
      <c r="R42" s="133"/>
      <c r="S42" s="133"/>
      <c r="T42" s="591"/>
      <c r="U42" s="252"/>
      <c r="V42" s="252"/>
      <c r="W42" s="252"/>
      <c r="X42" s="133"/>
      <c r="Y42" s="591"/>
      <c r="Z42" s="133"/>
      <c r="AA42" s="133"/>
      <c r="AB42" s="133"/>
      <c r="AC42" s="133"/>
      <c r="AD42" s="133"/>
      <c r="AE42" s="133"/>
      <c r="AF42" s="591"/>
      <c r="AG42" s="133"/>
    </row>
    <row r="43" spans="1:33" ht="36" customHeight="1" x14ac:dyDescent="0.15">
      <c r="G43" s="591"/>
      <c r="N43" s="136"/>
      <c r="O43" s="136"/>
      <c r="U43" s="252"/>
      <c r="V43" s="252"/>
      <c r="W43" s="252"/>
    </row>
    <row r="44" spans="1:33" ht="18" customHeight="1" x14ac:dyDescent="0.15">
      <c r="P44" s="726" t="s">
        <v>119</v>
      </c>
      <c r="Q44" s="726"/>
      <c r="R44" s="726"/>
      <c r="S44" s="726"/>
      <c r="U44" s="1608" t="s">
        <v>170</v>
      </c>
      <c r="V44" s="1619"/>
      <c r="W44" s="1619"/>
      <c r="X44" s="1619"/>
      <c r="Z44" s="1612" t="s">
        <v>175</v>
      </c>
      <c r="AA44" s="1612"/>
      <c r="AB44" s="1612"/>
      <c r="AC44" s="1612"/>
      <c r="AD44" s="1612"/>
    </row>
    <row r="45" spans="1:33" ht="79.5" thickBot="1" x14ac:dyDescent="0.2">
      <c r="P45" s="727"/>
      <c r="Q45" s="727"/>
      <c r="R45" s="727"/>
      <c r="S45" s="727"/>
      <c r="U45" s="728" t="s">
        <v>144</v>
      </c>
      <c r="V45" s="729" t="s">
        <v>147</v>
      </c>
      <c r="W45" s="729" t="s">
        <v>149</v>
      </c>
      <c r="X45" s="730" t="s">
        <v>145</v>
      </c>
      <c r="Z45" s="707" t="s">
        <v>144</v>
      </c>
      <c r="AA45" s="707" t="s">
        <v>147</v>
      </c>
      <c r="AB45" s="707" t="s">
        <v>149</v>
      </c>
      <c r="AC45" s="707" t="s">
        <v>187</v>
      </c>
      <c r="AD45" s="707" t="s">
        <v>192</v>
      </c>
    </row>
    <row r="46" spans="1:33" ht="18" customHeight="1" x14ac:dyDescent="0.15">
      <c r="P46" s="688" t="s">
        <v>104</v>
      </c>
      <c r="Q46" s="688"/>
      <c r="R46" s="688"/>
      <c r="S46" s="688"/>
      <c r="T46" s="689"/>
      <c r="U46" s="838" t="e">
        <f t="shared" ref="U46:X48" si="0">F6/10</f>
        <v>#REF!</v>
      </c>
      <c r="V46" s="838" t="e">
        <f t="shared" si="0"/>
        <v>#REF!</v>
      </c>
      <c r="W46" s="838" t="e">
        <f t="shared" si="0"/>
        <v>#REF!</v>
      </c>
      <c r="X46" s="838" t="e">
        <f t="shared" si="0"/>
        <v>#REF!</v>
      </c>
      <c r="Z46" s="881" t="e">
        <f t="shared" ref="Z46:AD48" si="1">K6/10</f>
        <v>#REF!</v>
      </c>
      <c r="AA46" s="881" t="e">
        <f t="shared" si="1"/>
        <v>#REF!</v>
      </c>
      <c r="AB46" s="710" t="e">
        <f t="shared" si="1"/>
        <v>#REF!</v>
      </c>
      <c r="AC46" s="838" t="e">
        <f t="shared" si="1"/>
        <v>#REF!</v>
      </c>
      <c r="AD46" s="838" t="e">
        <f t="shared" si="1"/>
        <v>#REF!</v>
      </c>
    </row>
    <row r="47" spans="1:33" ht="17.649999999999999" customHeight="1" x14ac:dyDescent="0.15">
      <c r="P47" s="658"/>
      <c r="Q47" s="658"/>
      <c r="R47" s="481" t="s">
        <v>102</v>
      </c>
      <c r="S47" s="481"/>
      <c r="T47" s="667"/>
      <c r="U47" s="839" t="e">
        <f t="shared" si="0"/>
        <v>#REF!</v>
      </c>
      <c r="V47" s="839" t="e">
        <f t="shared" si="0"/>
        <v>#REF!</v>
      </c>
      <c r="W47" s="839" t="e">
        <f t="shared" si="0"/>
        <v>#REF!</v>
      </c>
      <c r="X47" s="839" t="e">
        <f t="shared" si="0"/>
        <v>#REF!</v>
      </c>
      <c r="Z47" s="513" t="e">
        <f t="shared" si="1"/>
        <v>#REF!</v>
      </c>
      <c r="AA47" s="513" t="e">
        <f t="shared" si="1"/>
        <v>#REF!</v>
      </c>
      <c r="AB47" s="711" t="e">
        <f t="shared" si="1"/>
        <v>#REF!</v>
      </c>
      <c r="AC47" s="839" t="e">
        <f t="shared" si="1"/>
        <v>#REF!</v>
      </c>
      <c r="AD47" s="839" t="e">
        <f t="shared" si="1"/>
        <v>#REF!</v>
      </c>
    </row>
    <row r="48" spans="1:33" ht="17.649999999999999" customHeight="1" x14ac:dyDescent="0.15">
      <c r="P48" s="658"/>
      <c r="Q48" s="658"/>
      <c r="R48" s="481" t="s">
        <v>100</v>
      </c>
      <c r="S48" s="481"/>
      <c r="T48" s="667"/>
      <c r="U48" s="839" t="e">
        <f t="shared" si="0"/>
        <v>#REF!</v>
      </c>
      <c r="V48" s="839" t="e">
        <f t="shared" si="0"/>
        <v>#REF!</v>
      </c>
      <c r="W48" s="839" t="e">
        <f t="shared" si="0"/>
        <v>#REF!</v>
      </c>
      <c r="X48" s="839" t="e">
        <f t="shared" si="0"/>
        <v>#REF!</v>
      </c>
      <c r="Z48" s="513" t="e">
        <f t="shared" si="1"/>
        <v>#REF!</v>
      </c>
      <c r="AA48" s="513" t="e">
        <f t="shared" si="1"/>
        <v>#REF!</v>
      </c>
      <c r="AB48" s="711" t="e">
        <f t="shared" si="1"/>
        <v>#REF!</v>
      </c>
      <c r="AC48" s="839" t="e">
        <f t="shared" si="1"/>
        <v>#REF!</v>
      </c>
      <c r="AD48" s="839" t="e">
        <f t="shared" si="1"/>
        <v>#REF!</v>
      </c>
    </row>
    <row r="49" spans="1:30" ht="17.649999999999999" customHeight="1" x14ac:dyDescent="0.15">
      <c r="P49" s="658"/>
      <c r="Q49" s="658"/>
      <c r="R49" s="481"/>
      <c r="S49" s="659" t="s">
        <v>98</v>
      </c>
      <c r="T49" s="667"/>
      <c r="U49" s="840" t="e">
        <f>F9</f>
        <v>#REF!</v>
      </c>
      <c r="V49" s="840" t="e">
        <f>G9</f>
        <v>#REF!</v>
      </c>
      <c r="W49" s="840" t="e">
        <f>H9</f>
        <v>#REF!</v>
      </c>
      <c r="X49" s="840" t="e">
        <f>I9</f>
        <v>#REF!</v>
      </c>
      <c r="Z49" s="882" t="e">
        <f>K9</f>
        <v>#REF!</v>
      </c>
      <c r="AA49" s="882" t="e">
        <f>L9</f>
        <v>#REF!</v>
      </c>
      <c r="AB49" s="712" t="e">
        <f>M9</f>
        <v>#REF!</v>
      </c>
      <c r="AC49" s="840" t="e">
        <f>N9</f>
        <v>#REF!</v>
      </c>
      <c r="AD49" s="840" t="e">
        <f>O9</f>
        <v>#REF!</v>
      </c>
    </row>
    <row r="50" spans="1:30" ht="17.649999999999999" customHeight="1" x14ac:dyDescent="0.15">
      <c r="P50" s="658"/>
      <c r="Q50" s="669"/>
      <c r="R50" s="670" t="s">
        <v>16</v>
      </c>
      <c r="S50" s="671"/>
      <c r="T50" s="667"/>
      <c r="U50" s="841" t="e">
        <f t="shared" ref="U50:X59" si="2">F10/10</f>
        <v>#REF!</v>
      </c>
      <c r="V50" s="841" t="e">
        <f t="shared" si="2"/>
        <v>#REF!</v>
      </c>
      <c r="W50" s="841" t="e">
        <f t="shared" si="2"/>
        <v>#REF!</v>
      </c>
      <c r="X50" s="841" t="e">
        <f t="shared" si="2"/>
        <v>#REF!</v>
      </c>
      <c r="Z50" s="883" t="e">
        <f t="shared" ref="Z50:AD59" si="3">K10/10</f>
        <v>#REF!</v>
      </c>
      <c r="AA50" s="883" t="e">
        <f t="shared" si="3"/>
        <v>#REF!</v>
      </c>
      <c r="AB50" s="713" t="e">
        <f t="shared" si="3"/>
        <v>#REF!</v>
      </c>
      <c r="AC50" s="841" t="e">
        <f t="shared" si="3"/>
        <v>#REF!</v>
      </c>
      <c r="AD50" s="841" t="e">
        <f t="shared" si="3"/>
        <v>#REF!</v>
      </c>
    </row>
    <row r="51" spans="1:30" ht="18" customHeight="1" x14ac:dyDescent="0.15">
      <c r="P51" s="481"/>
      <c r="Q51" s="660" t="s">
        <v>96</v>
      </c>
      <c r="R51" s="662"/>
      <c r="S51" s="662"/>
      <c r="T51" s="667"/>
      <c r="U51" s="842" t="e">
        <f t="shared" si="2"/>
        <v>#REF!</v>
      </c>
      <c r="V51" s="842" t="e">
        <f t="shared" si="2"/>
        <v>#REF!</v>
      </c>
      <c r="W51" s="842" t="e">
        <f t="shared" si="2"/>
        <v>#REF!</v>
      </c>
      <c r="X51" s="842" t="e">
        <f t="shared" si="2"/>
        <v>#REF!</v>
      </c>
      <c r="Z51" s="884" t="e">
        <f t="shared" si="3"/>
        <v>#REF!</v>
      </c>
      <c r="AA51" s="884" t="e">
        <f t="shared" si="3"/>
        <v>#REF!</v>
      </c>
      <c r="AB51" s="714" t="e">
        <f t="shared" si="3"/>
        <v>#REF!</v>
      </c>
      <c r="AC51" s="842" t="e">
        <f t="shared" si="3"/>
        <v>#REF!</v>
      </c>
      <c r="AD51" s="842" t="e">
        <f t="shared" si="3"/>
        <v>#REF!</v>
      </c>
    </row>
    <row r="52" spans="1:30" ht="18" customHeight="1" x14ac:dyDescent="0.15">
      <c r="P52" s="481"/>
      <c r="Q52" s="660"/>
      <c r="R52" s="661" t="s">
        <v>43</v>
      </c>
      <c r="S52" s="479"/>
      <c r="T52" s="667"/>
      <c r="U52" s="843" t="e">
        <f t="shared" si="2"/>
        <v>#REF!</v>
      </c>
      <c r="V52" s="843" t="e">
        <f t="shared" si="2"/>
        <v>#REF!</v>
      </c>
      <c r="W52" s="843" t="e">
        <f t="shared" si="2"/>
        <v>#REF!</v>
      </c>
      <c r="X52" s="843" t="e">
        <f t="shared" si="2"/>
        <v>#REF!</v>
      </c>
      <c r="Z52" s="509" t="e">
        <f t="shared" si="3"/>
        <v>#REF!</v>
      </c>
      <c r="AA52" s="509" t="e">
        <f t="shared" si="3"/>
        <v>#REF!</v>
      </c>
      <c r="AB52" s="715" t="e">
        <f t="shared" si="3"/>
        <v>#REF!</v>
      </c>
      <c r="AC52" s="843" t="e">
        <f t="shared" si="3"/>
        <v>#REF!</v>
      </c>
      <c r="AD52" s="843" t="e">
        <f t="shared" si="3"/>
        <v>#REF!</v>
      </c>
    </row>
    <row r="53" spans="1:30" ht="17.649999999999999" customHeight="1" x14ac:dyDescent="0.15">
      <c r="P53" s="481"/>
      <c r="Q53" s="660"/>
      <c r="R53" s="662"/>
      <c r="S53" s="481" t="s">
        <v>115</v>
      </c>
      <c r="T53" s="667"/>
      <c r="U53" s="839" t="e">
        <f t="shared" si="2"/>
        <v>#REF!</v>
      </c>
      <c r="V53" s="839" t="e">
        <f t="shared" si="2"/>
        <v>#REF!</v>
      </c>
      <c r="W53" s="839" t="e">
        <f t="shared" si="2"/>
        <v>#REF!</v>
      </c>
      <c r="X53" s="839" t="e">
        <f t="shared" si="2"/>
        <v>#REF!</v>
      </c>
      <c r="Z53" s="513" t="e">
        <f t="shared" si="3"/>
        <v>#REF!</v>
      </c>
      <c r="AA53" s="513" t="e">
        <f t="shared" si="3"/>
        <v>#REF!</v>
      </c>
      <c r="AB53" s="711" t="e">
        <f t="shared" si="3"/>
        <v>#REF!</v>
      </c>
      <c r="AC53" s="839" t="e">
        <f t="shared" si="3"/>
        <v>#REF!</v>
      </c>
      <c r="AD53" s="839" t="e">
        <f t="shared" si="3"/>
        <v>#REF!</v>
      </c>
    </row>
    <row r="54" spans="1:30" ht="17.649999999999999" customHeight="1" x14ac:dyDescent="0.15">
      <c r="A54" s="134"/>
      <c r="P54" s="481"/>
      <c r="Q54" s="660"/>
      <c r="R54" s="662"/>
      <c r="S54" s="481" t="s">
        <v>116</v>
      </c>
      <c r="T54" s="667"/>
      <c r="U54" s="839" t="e">
        <f t="shared" si="2"/>
        <v>#REF!</v>
      </c>
      <c r="V54" s="839" t="e">
        <f t="shared" si="2"/>
        <v>#REF!</v>
      </c>
      <c r="W54" s="839" t="e">
        <f t="shared" si="2"/>
        <v>#REF!</v>
      </c>
      <c r="X54" s="839" t="e">
        <f t="shared" si="2"/>
        <v>#REF!</v>
      </c>
      <c r="Z54" s="513" t="e">
        <f t="shared" si="3"/>
        <v>#REF!</v>
      </c>
      <c r="AA54" s="513" t="e">
        <f t="shared" si="3"/>
        <v>#REF!</v>
      </c>
      <c r="AB54" s="711" t="e">
        <f t="shared" si="3"/>
        <v>#REF!</v>
      </c>
      <c r="AC54" s="839" t="e">
        <f t="shared" si="3"/>
        <v>#REF!</v>
      </c>
      <c r="AD54" s="839" t="e">
        <f t="shared" si="3"/>
        <v>#REF!</v>
      </c>
    </row>
    <row r="55" spans="1:30" ht="17.649999999999999" customHeight="1" x14ac:dyDescent="0.15">
      <c r="A55" s="134"/>
      <c r="P55" s="481"/>
      <c r="Q55" s="660"/>
      <c r="R55" s="663"/>
      <c r="S55" s="483" t="s">
        <v>117</v>
      </c>
      <c r="T55" s="667"/>
      <c r="U55" s="844" t="e">
        <f t="shared" si="2"/>
        <v>#REF!</v>
      </c>
      <c r="V55" s="844" t="e">
        <f t="shared" si="2"/>
        <v>#REF!</v>
      </c>
      <c r="W55" s="844" t="e">
        <f t="shared" si="2"/>
        <v>#REF!</v>
      </c>
      <c r="X55" s="844" t="e">
        <f t="shared" si="2"/>
        <v>#REF!</v>
      </c>
      <c r="Z55" s="517" t="e">
        <f t="shared" si="3"/>
        <v>#REF!</v>
      </c>
      <c r="AA55" s="517" t="e">
        <f t="shared" si="3"/>
        <v>#REF!</v>
      </c>
      <c r="AB55" s="716" t="e">
        <f t="shared" si="3"/>
        <v>#REF!</v>
      </c>
      <c r="AC55" s="844" t="e">
        <f t="shared" si="3"/>
        <v>#REF!</v>
      </c>
      <c r="AD55" s="844" t="e">
        <f t="shared" si="3"/>
        <v>#REF!</v>
      </c>
    </row>
    <row r="56" spans="1:30" ht="18" customHeight="1" x14ac:dyDescent="0.15">
      <c r="A56" s="134"/>
      <c r="P56" s="664"/>
      <c r="Q56" s="664"/>
      <c r="R56" s="661" t="s">
        <v>118</v>
      </c>
      <c r="S56" s="318"/>
      <c r="T56" s="667"/>
      <c r="U56" s="843" t="e">
        <f t="shared" si="2"/>
        <v>#REF!</v>
      </c>
      <c r="V56" s="843" t="e">
        <f t="shared" si="2"/>
        <v>#REF!</v>
      </c>
      <c r="W56" s="843" t="e">
        <f t="shared" si="2"/>
        <v>#REF!</v>
      </c>
      <c r="X56" s="843" t="e">
        <f t="shared" si="2"/>
        <v>#REF!</v>
      </c>
      <c r="Z56" s="509" t="e">
        <f t="shared" si="3"/>
        <v>#REF!</v>
      </c>
      <c r="AA56" s="509" t="e">
        <f t="shared" si="3"/>
        <v>#REF!</v>
      </c>
      <c r="AB56" s="715" t="e">
        <f t="shared" si="3"/>
        <v>#REF!</v>
      </c>
      <c r="AC56" s="843" t="e">
        <f t="shared" si="3"/>
        <v>#REF!</v>
      </c>
      <c r="AD56" s="843" t="e">
        <f t="shared" si="3"/>
        <v>#REF!</v>
      </c>
    </row>
    <row r="57" spans="1:30" ht="17.649999999999999" customHeight="1" x14ac:dyDescent="0.15">
      <c r="A57" s="134"/>
      <c r="P57" s="664"/>
      <c r="Q57" s="664"/>
      <c r="R57" s="481"/>
      <c r="S57" s="481" t="s">
        <v>115</v>
      </c>
      <c r="T57" s="667"/>
      <c r="U57" s="839" t="e">
        <f t="shared" si="2"/>
        <v>#REF!</v>
      </c>
      <c r="V57" s="839" t="e">
        <f t="shared" si="2"/>
        <v>#REF!</v>
      </c>
      <c r="W57" s="839" t="e">
        <f t="shared" si="2"/>
        <v>#REF!</v>
      </c>
      <c r="X57" s="839" t="e">
        <f t="shared" si="2"/>
        <v>#REF!</v>
      </c>
      <c r="Z57" s="513" t="e">
        <f t="shared" si="3"/>
        <v>#REF!</v>
      </c>
      <c r="AA57" s="513" t="e">
        <f t="shared" si="3"/>
        <v>#REF!</v>
      </c>
      <c r="AB57" s="711" t="e">
        <f t="shared" si="3"/>
        <v>#REF!</v>
      </c>
      <c r="AC57" s="839" t="e">
        <f t="shared" si="3"/>
        <v>#REF!</v>
      </c>
      <c r="AD57" s="839" t="e">
        <f t="shared" si="3"/>
        <v>#REF!</v>
      </c>
    </row>
    <row r="58" spans="1:30" ht="17.649999999999999" customHeight="1" x14ac:dyDescent="0.15">
      <c r="P58" s="664"/>
      <c r="Q58" s="664"/>
      <c r="R58" s="481"/>
      <c r="S58" s="481" t="s">
        <v>116</v>
      </c>
      <c r="T58" s="667"/>
      <c r="U58" s="839" t="e">
        <f t="shared" si="2"/>
        <v>#REF!</v>
      </c>
      <c r="V58" s="839" t="e">
        <f t="shared" si="2"/>
        <v>#REF!</v>
      </c>
      <c r="W58" s="839" t="e">
        <f t="shared" si="2"/>
        <v>#REF!</v>
      </c>
      <c r="X58" s="839" t="e">
        <f t="shared" si="2"/>
        <v>#REF!</v>
      </c>
      <c r="Z58" s="513" t="e">
        <f t="shared" si="3"/>
        <v>#REF!</v>
      </c>
      <c r="AA58" s="513" t="e">
        <f t="shared" si="3"/>
        <v>#REF!</v>
      </c>
      <c r="AB58" s="711" t="e">
        <f t="shared" si="3"/>
        <v>#REF!</v>
      </c>
      <c r="AC58" s="839" t="e">
        <f t="shared" si="3"/>
        <v>#REF!</v>
      </c>
      <c r="AD58" s="839" t="e">
        <f t="shared" si="3"/>
        <v>#REF!</v>
      </c>
    </row>
    <row r="59" spans="1:30" ht="17.649999999999999" customHeight="1" x14ac:dyDescent="0.15">
      <c r="P59" s="481"/>
      <c r="Q59" s="664"/>
      <c r="R59" s="665"/>
      <c r="S59" s="481" t="s">
        <v>117</v>
      </c>
      <c r="T59" s="667"/>
      <c r="U59" s="844" t="e">
        <f t="shared" si="2"/>
        <v>#REF!</v>
      </c>
      <c r="V59" s="844" t="e">
        <f t="shared" si="2"/>
        <v>#REF!</v>
      </c>
      <c r="W59" s="844" t="e">
        <f t="shared" si="2"/>
        <v>#REF!</v>
      </c>
      <c r="X59" s="844" t="e">
        <f t="shared" si="2"/>
        <v>#REF!</v>
      </c>
      <c r="Z59" s="517" t="e">
        <f t="shared" si="3"/>
        <v>#REF!</v>
      </c>
      <c r="AA59" s="517" t="e">
        <f t="shared" si="3"/>
        <v>#REF!</v>
      </c>
      <c r="AB59" s="716" t="e">
        <f t="shared" si="3"/>
        <v>#REF!</v>
      </c>
      <c r="AC59" s="844" t="e">
        <f t="shared" si="3"/>
        <v>#REF!</v>
      </c>
      <c r="AD59" s="844" t="e">
        <f t="shared" si="3"/>
        <v>#REF!</v>
      </c>
    </row>
    <row r="60" spans="1:30" ht="17.649999999999999" customHeight="1" x14ac:dyDescent="0.15">
      <c r="P60" s="664"/>
      <c r="Q60" s="672"/>
      <c r="R60" s="673" t="s">
        <v>92</v>
      </c>
      <c r="S60" s="674"/>
      <c r="T60" s="667"/>
      <c r="U60" s="845" t="e">
        <f>F20</f>
        <v>#REF!</v>
      </c>
      <c r="V60" s="845" t="e">
        <f>G20</f>
        <v>#REF!</v>
      </c>
      <c r="W60" s="845" t="e">
        <f>H20</f>
        <v>#REF!</v>
      </c>
      <c r="X60" s="845" t="e">
        <f>I20</f>
        <v>#REF!</v>
      </c>
      <c r="Z60" s="885" t="e">
        <f>K20</f>
        <v>#REF!</v>
      </c>
      <c r="AA60" s="885" t="e">
        <f>L20</f>
        <v>#REF!</v>
      </c>
      <c r="AB60" s="717" t="e">
        <f>M20</f>
        <v>#REF!</v>
      </c>
      <c r="AC60" s="845" t="e">
        <f>N20</f>
        <v>#REF!</v>
      </c>
      <c r="AD60" s="845" t="e">
        <f>O20</f>
        <v>#REF!</v>
      </c>
    </row>
    <row r="61" spans="1:30" ht="18" customHeight="1" x14ac:dyDescent="0.15">
      <c r="P61" s="664"/>
      <c r="Q61" s="658" t="s">
        <v>91</v>
      </c>
      <c r="R61" s="481"/>
      <c r="S61" s="481"/>
      <c r="T61" s="667"/>
      <c r="U61" s="842" t="e">
        <f t="shared" ref="U61:X65" si="4">F21/10</f>
        <v>#REF!</v>
      </c>
      <c r="V61" s="842" t="e">
        <f t="shared" si="4"/>
        <v>#REF!</v>
      </c>
      <c r="W61" s="842" t="e">
        <f t="shared" si="4"/>
        <v>#REF!</v>
      </c>
      <c r="X61" s="842" t="e">
        <f t="shared" si="4"/>
        <v>#REF!</v>
      </c>
      <c r="Z61" s="884" t="e">
        <f t="shared" ref="Z61:AD66" si="5">K21/10</f>
        <v>#REF!</v>
      </c>
      <c r="AA61" s="884" t="e">
        <f t="shared" si="5"/>
        <v>#REF!</v>
      </c>
      <c r="AB61" s="714" t="e">
        <f t="shared" si="5"/>
        <v>#REF!</v>
      </c>
      <c r="AC61" s="842" t="e">
        <f t="shared" si="5"/>
        <v>#REF!</v>
      </c>
      <c r="AD61" s="842" t="e">
        <f t="shared" si="5"/>
        <v>#REF!</v>
      </c>
    </row>
    <row r="62" spans="1:30" ht="17.649999999999999" customHeight="1" x14ac:dyDescent="0.15">
      <c r="P62" s="664"/>
      <c r="Q62" s="664"/>
      <c r="R62" s="327"/>
      <c r="S62" s="327" t="s">
        <v>89</v>
      </c>
      <c r="T62" s="667"/>
      <c r="U62" s="846" t="e">
        <f t="shared" si="4"/>
        <v>#REF!</v>
      </c>
      <c r="V62" s="846" t="e">
        <f t="shared" si="4"/>
        <v>#REF!</v>
      </c>
      <c r="W62" s="846" t="e">
        <f t="shared" si="4"/>
        <v>#REF!</v>
      </c>
      <c r="X62" s="846" t="e">
        <f t="shared" si="4"/>
        <v>#REF!</v>
      </c>
      <c r="Z62" s="526" t="e">
        <f t="shared" si="5"/>
        <v>#REF!</v>
      </c>
      <c r="AA62" s="526" t="e">
        <f t="shared" si="5"/>
        <v>#REF!</v>
      </c>
      <c r="AB62" s="718" t="e">
        <f t="shared" si="5"/>
        <v>#REF!</v>
      </c>
      <c r="AC62" s="846" t="e">
        <f t="shared" si="5"/>
        <v>#REF!</v>
      </c>
      <c r="AD62" s="846" t="e">
        <f t="shared" si="5"/>
        <v>#REF!</v>
      </c>
    </row>
    <row r="63" spans="1:30" ht="17.649999999999999" customHeight="1" x14ac:dyDescent="0.15">
      <c r="P63" s="481"/>
      <c r="Q63" s="664"/>
      <c r="R63" s="481"/>
      <c r="S63" s="481" t="s">
        <v>87</v>
      </c>
      <c r="T63" s="667"/>
      <c r="U63" s="839" t="e">
        <f t="shared" si="4"/>
        <v>#REF!</v>
      </c>
      <c r="V63" s="839" t="e">
        <f t="shared" si="4"/>
        <v>#REF!</v>
      </c>
      <c r="W63" s="839" t="e">
        <f t="shared" si="4"/>
        <v>#REF!</v>
      </c>
      <c r="X63" s="839" t="e">
        <f t="shared" si="4"/>
        <v>#REF!</v>
      </c>
      <c r="Z63" s="880" t="s">
        <v>4</v>
      </c>
      <c r="AA63" s="880" t="s">
        <v>4</v>
      </c>
      <c r="AB63" s="721" t="s">
        <v>4</v>
      </c>
      <c r="AC63" s="839" t="e">
        <f t="shared" si="5"/>
        <v>#REF!</v>
      </c>
      <c r="AD63" s="839" t="e">
        <f t="shared" si="5"/>
        <v>#REF!</v>
      </c>
    </row>
    <row r="64" spans="1:30" ht="17.649999999999999" customHeight="1" x14ac:dyDescent="0.15">
      <c r="P64" s="664"/>
      <c r="Q64" s="672"/>
      <c r="R64" s="675"/>
      <c r="S64" s="675" t="s">
        <v>29</v>
      </c>
      <c r="T64" s="667"/>
      <c r="U64" s="847" t="e">
        <f t="shared" si="4"/>
        <v>#REF!</v>
      </c>
      <c r="V64" s="847" t="e">
        <f t="shared" si="4"/>
        <v>#REF!</v>
      </c>
      <c r="W64" s="847" t="e">
        <f t="shared" si="4"/>
        <v>#REF!</v>
      </c>
      <c r="X64" s="847" t="e">
        <f t="shared" si="4"/>
        <v>#REF!</v>
      </c>
      <c r="Z64" s="886" t="e">
        <f t="shared" ref="Z64:AB66" si="6">K24/10</f>
        <v>#REF!</v>
      </c>
      <c r="AA64" s="886" t="e">
        <f t="shared" si="6"/>
        <v>#REF!</v>
      </c>
      <c r="AB64" s="719" t="e">
        <f t="shared" si="6"/>
        <v>#REF!</v>
      </c>
      <c r="AC64" s="847" t="e">
        <f t="shared" si="5"/>
        <v>#REF!</v>
      </c>
      <c r="AD64" s="847" t="e">
        <f t="shared" si="5"/>
        <v>#REF!</v>
      </c>
    </row>
    <row r="65" spans="16:30" ht="18" customHeight="1" x14ac:dyDescent="0.15">
      <c r="P65" s="662"/>
      <c r="Q65" s="896" t="s">
        <v>86</v>
      </c>
      <c r="R65" s="905"/>
      <c r="S65" s="905"/>
      <c r="T65" s="667"/>
      <c r="U65" s="906" t="e">
        <f t="shared" si="4"/>
        <v>#REF!</v>
      </c>
      <c r="V65" s="906" t="e">
        <f t="shared" si="4"/>
        <v>#REF!</v>
      </c>
      <c r="W65" s="906" t="e">
        <f t="shared" si="4"/>
        <v>#REF!</v>
      </c>
      <c r="X65" s="906" t="e">
        <f t="shared" si="4"/>
        <v>#REF!</v>
      </c>
      <c r="Z65" s="907" t="e">
        <f t="shared" si="6"/>
        <v>#REF!</v>
      </c>
      <c r="AA65" s="907" t="e">
        <f t="shared" si="6"/>
        <v>#REF!</v>
      </c>
      <c r="AB65" s="908" t="e">
        <f t="shared" si="6"/>
        <v>#REF!</v>
      </c>
      <c r="AC65" s="906" t="e">
        <f t="shared" si="5"/>
        <v>#REF!</v>
      </c>
      <c r="AD65" s="906" t="e">
        <f t="shared" si="5"/>
        <v>#REF!</v>
      </c>
    </row>
    <row r="66" spans="16:30" ht="18" customHeight="1" x14ac:dyDescent="0.15">
      <c r="P66" s="662"/>
      <c r="Q66" s="149"/>
      <c r="R66" s="897"/>
      <c r="S66" s="897" t="s">
        <v>189</v>
      </c>
      <c r="T66" s="667"/>
      <c r="U66" s="898" t="s">
        <v>4</v>
      </c>
      <c r="V66" s="898" t="s">
        <v>4</v>
      </c>
      <c r="W66" s="898" t="s">
        <v>4</v>
      </c>
      <c r="X66" s="898" t="s">
        <v>4</v>
      </c>
      <c r="Y66" s="667"/>
      <c r="Z66" s="435" t="s">
        <v>4</v>
      </c>
      <c r="AA66" s="886" t="e">
        <f t="shared" si="6"/>
        <v>#REF!</v>
      </c>
      <c r="AB66" s="719" t="e">
        <f t="shared" si="6"/>
        <v>#REF!</v>
      </c>
      <c r="AC66" s="850" t="e">
        <f t="shared" si="5"/>
        <v>#REF!</v>
      </c>
      <c r="AD66" s="847" t="e">
        <f t="shared" si="5"/>
        <v>#REF!</v>
      </c>
    </row>
    <row r="67" spans="16:30" ht="18" customHeight="1" x14ac:dyDescent="0.15">
      <c r="P67" s="147"/>
      <c r="Q67" s="147"/>
      <c r="R67" s="147"/>
      <c r="S67" s="147"/>
      <c r="U67" s="147"/>
      <c r="V67" s="147"/>
      <c r="W67" s="147"/>
      <c r="X67" s="147"/>
      <c r="Z67" s="147"/>
      <c r="AA67" s="147"/>
      <c r="AB67" s="147"/>
      <c r="AC67" s="147"/>
      <c r="AD67" s="147"/>
    </row>
    <row r="68" spans="16:30" ht="18" customHeight="1" x14ac:dyDescent="0.15">
      <c r="P68" s="731" t="s">
        <v>119</v>
      </c>
      <c r="Q68" s="732"/>
      <c r="R68" s="732"/>
      <c r="S68" s="732"/>
      <c r="U68" s="1608" t="s">
        <v>170</v>
      </c>
      <c r="V68" s="1619"/>
      <c r="W68" s="1619"/>
      <c r="X68" s="1619"/>
      <c r="Z68" s="1612" t="s">
        <v>175</v>
      </c>
      <c r="AA68" s="1612"/>
      <c r="AB68" s="1612"/>
      <c r="AC68" s="1612"/>
      <c r="AD68" s="1612"/>
    </row>
    <row r="69" spans="16:30" ht="79.5" thickBot="1" x14ac:dyDescent="0.2">
      <c r="P69" s="733"/>
      <c r="Q69" s="733"/>
      <c r="R69" s="733"/>
      <c r="S69" s="733"/>
      <c r="U69" s="728" t="s">
        <v>144</v>
      </c>
      <c r="V69" s="729" t="s">
        <v>147</v>
      </c>
      <c r="W69" s="729" t="s">
        <v>149</v>
      </c>
      <c r="X69" s="730" t="s">
        <v>145</v>
      </c>
      <c r="Z69" s="707" t="s">
        <v>144</v>
      </c>
      <c r="AA69" s="707" t="s">
        <v>147</v>
      </c>
      <c r="AB69" s="707" t="s">
        <v>149</v>
      </c>
      <c r="AC69" s="707" t="s">
        <v>187</v>
      </c>
      <c r="AD69" s="707" t="s">
        <v>192</v>
      </c>
    </row>
    <row r="70" spans="16:30" ht="19.5" x14ac:dyDescent="0.15">
      <c r="P70" s="157" t="s">
        <v>18</v>
      </c>
      <c r="Q70" s="666"/>
      <c r="R70" s="666"/>
      <c r="S70" s="666"/>
      <c r="T70" s="689"/>
      <c r="U70" s="848" t="e">
        <f t="shared" ref="U70:X75" si="7">F30/10</f>
        <v>#REF!</v>
      </c>
      <c r="V70" s="848" t="e">
        <f t="shared" si="7"/>
        <v>#REF!</v>
      </c>
      <c r="W70" s="848" t="e">
        <f t="shared" si="7"/>
        <v>#REF!</v>
      </c>
      <c r="X70" s="848" t="e">
        <f t="shared" si="7"/>
        <v>#REF!</v>
      </c>
      <c r="Z70" s="879" t="e">
        <f t="shared" ref="Z70:AD75" si="8">K30/10</f>
        <v>#REF!</v>
      </c>
      <c r="AA70" s="879" t="e">
        <f t="shared" si="8"/>
        <v>#REF!</v>
      </c>
      <c r="AB70" s="720" t="e">
        <f t="shared" si="8"/>
        <v>#REF!</v>
      </c>
      <c r="AC70" s="848" t="e">
        <f t="shared" si="8"/>
        <v>#REF!</v>
      </c>
      <c r="AD70" s="848" t="e">
        <f t="shared" si="8"/>
        <v>#REF!</v>
      </c>
    </row>
    <row r="71" spans="16:30" ht="18" customHeight="1" x14ac:dyDescent="0.15">
      <c r="P71" s="157"/>
      <c r="Q71" s="481" t="s">
        <v>120</v>
      </c>
      <c r="R71" s="668"/>
      <c r="S71" s="668"/>
      <c r="T71" s="667"/>
      <c r="U71" s="849" t="e">
        <f t="shared" si="7"/>
        <v>#REF!</v>
      </c>
      <c r="V71" s="849" t="e">
        <f t="shared" si="7"/>
        <v>#REF!</v>
      </c>
      <c r="W71" s="849" t="e">
        <f t="shared" si="7"/>
        <v>#REF!</v>
      </c>
      <c r="X71" s="849" t="e">
        <f t="shared" si="7"/>
        <v>#REF!</v>
      </c>
      <c r="Z71" s="880" t="e">
        <f t="shared" si="8"/>
        <v>#REF!</v>
      </c>
      <c r="AA71" s="880" t="e">
        <f t="shared" si="8"/>
        <v>#REF!</v>
      </c>
      <c r="AB71" s="721" t="e">
        <f t="shared" si="8"/>
        <v>#REF!</v>
      </c>
      <c r="AC71" s="849" t="e">
        <f t="shared" si="8"/>
        <v>#REF!</v>
      </c>
      <c r="AD71" s="849" t="e">
        <f t="shared" si="8"/>
        <v>#REF!</v>
      </c>
    </row>
    <row r="72" spans="16:30" ht="18" customHeight="1" x14ac:dyDescent="0.15">
      <c r="P72" s="157"/>
      <c r="Q72" s="481" t="s">
        <v>82</v>
      </c>
      <c r="R72" s="668"/>
      <c r="S72" s="668"/>
      <c r="T72" s="667"/>
      <c r="U72" s="849" t="e">
        <f t="shared" si="7"/>
        <v>#REF!</v>
      </c>
      <c r="V72" s="849" t="e">
        <f t="shared" si="7"/>
        <v>#REF!</v>
      </c>
      <c r="W72" s="849" t="e">
        <f t="shared" si="7"/>
        <v>#REF!</v>
      </c>
      <c r="X72" s="849" t="e">
        <f t="shared" si="7"/>
        <v>#REF!</v>
      </c>
      <c r="Z72" s="880" t="e">
        <f t="shared" si="8"/>
        <v>#REF!</v>
      </c>
      <c r="AA72" s="880" t="e">
        <f t="shared" si="8"/>
        <v>#REF!</v>
      </c>
      <c r="AB72" s="721" t="e">
        <f t="shared" si="8"/>
        <v>#REF!</v>
      </c>
      <c r="AC72" s="849" t="e">
        <f t="shared" si="8"/>
        <v>#REF!</v>
      </c>
      <c r="AD72" s="849" t="e">
        <f t="shared" si="8"/>
        <v>#REF!</v>
      </c>
    </row>
    <row r="73" spans="16:30" ht="18" customHeight="1" x14ac:dyDescent="0.15">
      <c r="P73" s="157"/>
      <c r="Q73" s="481" t="s">
        <v>80</v>
      </c>
      <c r="R73" s="668"/>
      <c r="S73" s="668"/>
      <c r="T73" s="667"/>
      <c r="U73" s="849" t="e">
        <f t="shared" si="7"/>
        <v>#REF!</v>
      </c>
      <c r="V73" s="849" t="e">
        <f t="shared" si="7"/>
        <v>#REF!</v>
      </c>
      <c r="W73" s="849" t="e">
        <f t="shared" si="7"/>
        <v>#REF!</v>
      </c>
      <c r="X73" s="849" t="e">
        <f t="shared" si="7"/>
        <v>#REF!</v>
      </c>
      <c r="Z73" s="880" t="e">
        <f t="shared" si="8"/>
        <v>#REF!</v>
      </c>
      <c r="AA73" s="880" t="e">
        <f t="shared" si="8"/>
        <v>#REF!</v>
      </c>
      <c r="AB73" s="721" t="e">
        <f t="shared" si="8"/>
        <v>#REF!</v>
      </c>
      <c r="AC73" s="849" t="e">
        <f t="shared" si="8"/>
        <v>#REF!</v>
      </c>
      <c r="AD73" s="849" t="e">
        <f t="shared" si="8"/>
        <v>#REF!</v>
      </c>
    </row>
    <row r="74" spans="16:30" ht="18" customHeight="1" x14ac:dyDescent="0.15">
      <c r="P74" s="157"/>
      <c r="Q74" s="481" t="s">
        <v>128</v>
      </c>
      <c r="R74" s="668"/>
      <c r="S74" s="668"/>
      <c r="T74" s="667"/>
      <c r="U74" s="849" t="e">
        <f t="shared" si="7"/>
        <v>#REF!</v>
      </c>
      <c r="V74" s="849" t="e">
        <f t="shared" si="7"/>
        <v>#REF!</v>
      </c>
      <c r="W74" s="849" t="e">
        <f t="shared" si="7"/>
        <v>#REF!</v>
      </c>
      <c r="X74" s="849" t="e">
        <f t="shared" si="7"/>
        <v>#REF!</v>
      </c>
      <c r="Z74" s="880" t="e">
        <f t="shared" si="8"/>
        <v>#REF!</v>
      </c>
      <c r="AA74" s="880" t="e">
        <f t="shared" si="8"/>
        <v>#REF!</v>
      </c>
      <c r="AB74" s="721" t="e">
        <f t="shared" si="8"/>
        <v>#REF!</v>
      </c>
      <c r="AC74" s="849" t="e">
        <f t="shared" si="8"/>
        <v>#REF!</v>
      </c>
      <c r="AD74" s="849" t="e">
        <f t="shared" si="8"/>
        <v>#REF!</v>
      </c>
    </row>
    <row r="75" spans="16:30" ht="18" customHeight="1" x14ac:dyDescent="0.15">
      <c r="P75" s="149"/>
      <c r="Q75" s="675" t="s">
        <v>124</v>
      </c>
      <c r="R75" s="433"/>
      <c r="S75" s="433"/>
      <c r="T75" s="667"/>
      <c r="U75" s="850" t="e">
        <f t="shared" si="7"/>
        <v>#REF!</v>
      </c>
      <c r="V75" s="850" t="e">
        <f t="shared" si="7"/>
        <v>#REF!</v>
      </c>
      <c r="W75" s="850" t="e">
        <f t="shared" si="7"/>
        <v>#REF!</v>
      </c>
      <c r="X75" s="850" t="e">
        <f t="shared" si="7"/>
        <v>#REF!</v>
      </c>
      <c r="Z75" s="435" t="e">
        <f t="shared" si="8"/>
        <v>#REF!</v>
      </c>
      <c r="AA75" s="435" t="e">
        <f t="shared" si="8"/>
        <v>#REF!</v>
      </c>
      <c r="AB75" s="722" t="e">
        <f t="shared" si="8"/>
        <v>#REF!</v>
      </c>
      <c r="AC75" s="850" t="e">
        <f t="shared" si="8"/>
        <v>#REF!</v>
      </c>
      <c r="AD75" s="850" t="e">
        <f t="shared" si="8"/>
        <v>#REF!</v>
      </c>
    </row>
    <row r="76" spans="16:30" ht="38.25" customHeight="1" x14ac:dyDescent="0.15">
      <c r="P76" s="147"/>
      <c r="Q76" s="147"/>
      <c r="R76" s="147"/>
      <c r="S76" s="147"/>
      <c r="U76" s="147"/>
      <c r="V76" s="147"/>
      <c r="W76" s="147"/>
      <c r="X76" s="147"/>
      <c r="Z76" s="147"/>
      <c r="AA76" s="147"/>
      <c r="AB76" s="147"/>
      <c r="AC76" s="147"/>
      <c r="AD76" s="147"/>
    </row>
    <row r="77" spans="16:30" ht="18" customHeight="1" x14ac:dyDescent="0.15">
      <c r="P77" s="1604"/>
      <c r="Q77" s="1604"/>
      <c r="R77" s="1604"/>
      <c r="S77" s="1605"/>
      <c r="U77" s="1608" t="s">
        <v>170</v>
      </c>
      <c r="V77" s="1619"/>
      <c r="W77" s="1619"/>
      <c r="X77" s="1619"/>
      <c r="Z77" s="1612" t="s">
        <v>175</v>
      </c>
      <c r="AA77" s="1612"/>
      <c r="AB77" s="1612"/>
      <c r="AC77" s="1612"/>
      <c r="AD77" s="1612"/>
    </row>
    <row r="78" spans="16:30" ht="79.5" thickBot="1" x14ac:dyDescent="0.2">
      <c r="P78" s="1604"/>
      <c r="Q78" s="1604"/>
      <c r="R78" s="1604"/>
      <c r="S78" s="1605"/>
      <c r="U78" s="728" t="s">
        <v>144</v>
      </c>
      <c r="V78" s="729" t="s">
        <v>147</v>
      </c>
      <c r="W78" s="729" t="s">
        <v>149</v>
      </c>
      <c r="X78" s="730" t="s">
        <v>145</v>
      </c>
      <c r="Z78" s="707" t="s">
        <v>144</v>
      </c>
      <c r="AA78" s="707" t="s">
        <v>147</v>
      </c>
      <c r="AB78" s="707" t="s">
        <v>149</v>
      </c>
      <c r="AC78" s="707" t="s">
        <v>187</v>
      </c>
      <c r="AD78" s="707" t="s">
        <v>192</v>
      </c>
    </row>
    <row r="79" spans="16:30" ht="19.5" x14ac:dyDescent="0.15">
      <c r="P79" s="1613" t="s">
        <v>69</v>
      </c>
      <c r="Q79" s="1613"/>
      <c r="R79" s="1613"/>
      <c r="S79" s="1613"/>
      <c r="T79" s="689"/>
      <c r="U79" s="851" t="e">
        <f t="shared" ref="U79:X81" si="9">F40</f>
        <v>#REF!</v>
      </c>
      <c r="V79" s="851" t="e">
        <f t="shared" si="9"/>
        <v>#REF!</v>
      </c>
      <c r="W79" s="851" t="e">
        <f t="shared" si="9"/>
        <v>#REF!</v>
      </c>
      <c r="X79" s="851" t="e">
        <f t="shared" si="9"/>
        <v>#REF!</v>
      </c>
      <c r="Z79" s="876" t="e">
        <f t="shared" ref="Z79:AD81" si="10">K40</f>
        <v>#REF!</v>
      </c>
      <c r="AA79" s="876" t="e">
        <f t="shared" si="10"/>
        <v>#REF!</v>
      </c>
      <c r="AB79" s="723" t="e">
        <f t="shared" si="10"/>
        <v>#REF!</v>
      </c>
      <c r="AC79" s="851" t="e">
        <f t="shared" si="10"/>
        <v>#REF!</v>
      </c>
      <c r="AD79" s="851" t="e">
        <f t="shared" si="10"/>
        <v>#REF!</v>
      </c>
    </row>
    <row r="80" spans="16:30" ht="19.5" x14ac:dyDescent="0.15">
      <c r="P80" s="1614" t="s">
        <v>67</v>
      </c>
      <c r="Q80" s="1614"/>
      <c r="R80" s="1614"/>
      <c r="S80" s="1614"/>
      <c r="T80" s="667"/>
      <c r="U80" s="852" t="e">
        <f t="shared" si="9"/>
        <v>#REF!</v>
      </c>
      <c r="V80" s="852" t="e">
        <f t="shared" si="9"/>
        <v>#REF!</v>
      </c>
      <c r="W80" s="852" t="e">
        <f t="shared" si="9"/>
        <v>#REF!</v>
      </c>
      <c r="X80" s="852" t="e">
        <f t="shared" si="9"/>
        <v>#REF!</v>
      </c>
      <c r="Z80" s="877" t="e">
        <f t="shared" si="10"/>
        <v>#REF!</v>
      </c>
      <c r="AA80" s="877" t="e">
        <f t="shared" si="10"/>
        <v>#REF!</v>
      </c>
      <c r="AB80" s="724" t="e">
        <f t="shared" si="10"/>
        <v>#REF!</v>
      </c>
      <c r="AC80" s="852" t="e">
        <f t="shared" si="10"/>
        <v>#REF!</v>
      </c>
      <c r="AD80" s="852" t="e">
        <f t="shared" si="10"/>
        <v>#REF!</v>
      </c>
    </row>
    <row r="81" spans="16:30" ht="19.5" x14ac:dyDescent="0.15">
      <c r="P81" s="1615" t="s">
        <v>65</v>
      </c>
      <c r="Q81" s="1615"/>
      <c r="R81" s="1615"/>
      <c r="S81" s="1615"/>
      <c r="T81" s="667"/>
      <c r="U81" s="853" t="e">
        <f t="shared" si="9"/>
        <v>#REF!</v>
      </c>
      <c r="V81" s="853" t="e">
        <f t="shared" si="9"/>
        <v>#REF!</v>
      </c>
      <c r="W81" s="853" t="e">
        <f t="shared" si="9"/>
        <v>#REF!</v>
      </c>
      <c r="X81" s="853" t="e">
        <f t="shared" si="9"/>
        <v>#REF!</v>
      </c>
      <c r="Z81" s="878" t="e">
        <f t="shared" si="10"/>
        <v>#REF!</v>
      </c>
      <c r="AA81" s="878" t="e">
        <f t="shared" si="10"/>
        <v>#REF!</v>
      </c>
      <c r="AB81" s="725" t="e">
        <f t="shared" si="10"/>
        <v>#REF!</v>
      </c>
      <c r="AC81" s="853" t="e">
        <f t="shared" si="10"/>
        <v>#REF!</v>
      </c>
      <c r="AD81" s="853" t="e">
        <f t="shared" si="10"/>
        <v>#REF!</v>
      </c>
    </row>
    <row r="82" spans="16:30" ht="19.5" x14ac:dyDescent="0.15"/>
    <row r="94" spans="16:30" ht="18" customHeight="1" x14ac:dyDescent="0.15">
      <c r="P94" s="134"/>
    </row>
    <row r="95" spans="16:30" ht="18" customHeight="1" x14ac:dyDescent="0.15">
      <c r="P95" s="134"/>
    </row>
    <row r="96" spans="16:30" ht="18" customHeight="1" x14ac:dyDescent="0.15">
      <c r="P96" s="134"/>
    </row>
    <row r="97" spans="16:16" ht="18" customHeight="1" x14ac:dyDescent="0.15">
      <c r="P97" s="134"/>
    </row>
  </sheetData>
  <mergeCells count="19">
    <mergeCell ref="F4:I4"/>
    <mergeCell ref="F28:I28"/>
    <mergeCell ref="K28:N28"/>
    <mergeCell ref="F38:I38"/>
    <mergeCell ref="K38:N38"/>
    <mergeCell ref="K4:O4"/>
    <mergeCell ref="Z77:AD77"/>
    <mergeCell ref="P79:S79"/>
    <mergeCell ref="P80:S80"/>
    <mergeCell ref="P81:S81"/>
    <mergeCell ref="A40:D40"/>
    <mergeCell ref="A41:D41"/>
    <mergeCell ref="A42:D42"/>
    <mergeCell ref="U44:X44"/>
    <mergeCell ref="P77:S78"/>
    <mergeCell ref="U77:X77"/>
    <mergeCell ref="Z44:AD44"/>
    <mergeCell ref="U68:X68"/>
    <mergeCell ref="Z68:AD68"/>
  </mergeCells>
  <phoneticPr fontId="14"/>
  <pageMargins left="0.7" right="0.7" top="0.75" bottom="0.75" header="0.3" footer="0.3"/>
  <pageSetup paperSize="9" scale="48" orientation="portrait" verticalDpi="300"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11A73-82EA-4EFC-8D52-5299B92545C0}">
  <sheetPr>
    <tabColor theme="3" tint="-0.499984740745262"/>
    <pageSetUpPr fitToPage="1"/>
  </sheetPr>
  <dimension ref="A1:AD61"/>
  <sheetViews>
    <sheetView workbookViewId="0"/>
  </sheetViews>
  <sheetFormatPr defaultColWidth="9" defaultRowHeight="12" x14ac:dyDescent="0.15"/>
  <cols>
    <col min="1" max="1" width="36" style="5" customWidth="1"/>
    <col min="2" max="2" width="0.875" style="5" customWidth="1"/>
    <col min="3" max="6" width="12.625" style="5" customWidth="1"/>
    <col min="7" max="7" width="0.875" style="5" customWidth="1"/>
    <col min="8" max="12" width="12.625" style="5" customWidth="1"/>
    <col min="13" max="13" width="13.5" style="5" customWidth="1"/>
    <col min="14" max="14" width="42.5" style="5" customWidth="1"/>
    <col min="15" max="15" width="0.875" style="5" customWidth="1"/>
    <col min="16" max="19" width="14.625" style="5" customWidth="1"/>
    <col min="20" max="20" width="0.875" style="5" customWidth="1"/>
    <col min="21" max="25" width="14.625" style="5" customWidth="1"/>
    <col min="26" max="27" width="15.75" style="5" customWidth="1"/>
    <col min="28" max="28" width="0.875" style="5" customWidth="1"/>
    <col min="29" max="29" width="14.75" style="5" customWidth="1"/>
    <col min="30" max="30" width="15.625" style="5" customWidth="1"/>
    <col min="31" max="16384" width="9" style="5"/>
  </cols>
  <sheetData>
    <row r="1" spans="1:30" s="1" customFormat="1" ht="18" customHeight="1" x14ac:dyDescent="0.15">
      <c r="A1" s="702"/>
      <c r="B1" s="5"/>
      <c r="C1" s="1620" t="s">
        <v>169</v>
      </c>
      <c r="D1" s="1620"/>
      <c r="E1" s="1620"/>
      <c r="F1" s="1620"/>
      <c r="G1" s="862"/>
      <c r="H1" s="1620" t="s">
        <v>174</v>
      </c>
      <c r="I1" s="1620"/>
      <c r="J1" s="1620"/>
      <c r="K1" s="1620"/>
      <c r="L1" s="1620"/>
      <c r="N1" s="7"/>
      <c r="O1" s="7"/>
      <c r="P1" s="7"/>
      <c r="Q1" s="7"/>
      <c r="R1" s="7"/>
      <c r="S1" s="7"/>
      <c r="T1" s="7"/>
      <c r="U1" s="7"/>
      <c r="V1" s="7"/>
      <c r="W1" s="7"/>
      <c r="X1" s="7"/>
      <c r="Y1" s="7"/>
      <c r="Z1" s="7"/>
      <c r="AA1" s="7"/>
      <c r="AB1" s="7"/>
      <c r="AC1" s="7"/>
      <c r="AD1" s="7"/>
    </row>
    <row r="2" spans="1:30" s="1" customFormat="1" ht="33.75" thickBot="1" x14ac:dyDescent="0.2">
      <c r="A2" s="922"/>
      <c r="B2" s="5"/>
      <c r="C2" s="922" t="s">
        <v>144</v>
      </c>
      <c r="D2" s="922" t="s">
        <v>168</v>
      </c>
      <c r="E2" s="922" t="s">
        <v>173</v>
      </c>
      <c r="F2" s="922" t="s">
        <v>177</v>
      </c>
      <c r="G2" s="5"/>
      <c r="H2" s="922" t="s">
        <v>144</v>
      </c>
      <c r="I2" s="922" t="s">
        <v>168</v>
      </c>
      <c r="J2" s="922" t="s">
        <v>173</v>
      </c>
      <c r="K2" s="922" t="s">
        <v>186</v>
      </c>
      <c r="L2" s="922" t="s">
        <v>191</v>
      </c>
      <c r="N2" s="7"/>
      <c r="O2" s="7"/>
      <c r="P2" s="7"/>
      <c r="Q2" s="7"/>
      <c r="R2" s="7"/>
      <c r="S2" s="7"/>
      <c r="T2" s="7"/>
      <c r="U2" s="7"/>
      <c r="V2" s="7"/>
      <c r="W2" s="7"/>
      <c r="X2" s="7"/>
      <c r="Y2" s="7"/>
      <c r="Z2" s="7"/>
      <c r="AA2" s="7"/>
      <c r="AB2" s="7"/>
      <c r="AC2" s="7"/>
      <c r="AD2" s="7"/>
    </row>
    <row r="3" spans="1:30" customFormat="1" ht="19.899999999999999" customHeight="1" x14ac:dyDescent="0.15">
      <c r="A3" s="654" t="s">
        <v>126</v>
      </c>
      <c r="B3" s="653"/>
      <c r="C3" s="787"/>
      <c r="D3" s="787"/>
      <c r="E3" s="787"/>
      <c r="F3" s="786"/>
      <c r="G3" s="788"/>
      <c r="H3" s="786"/>
      <c r="I3" s="786"/>
      <c r="J3" s="789"/>
      <c r="K3" s="789"/>
      <c r="L3" s="789"/>
      <c r="M3" s="5"/>
      <c r="N3" s="4"/>
      <c r="O3" s="4"/>
      <c r="P3" s="4"/>
      <c r="Q3" s="4"/>
      <c r="R3" s="4"/>
      <c r="S3" s="4"/>
      <c r="T3" s="4"/>
      <c r="U3" s="4"/>
      <c r="V3" s="4"/>
      <c r="W3" s="4"/>
      <c r="X3" s="4"/>
      <c r="Y3" s="4"/>
      <c r="Z3" s="4"/>
      <c r="AA3" s="4"/>
      <c r="AB3" s="4"/>
      <c r="AC3" s="4"/>
      <c r="AD3" s="4"/>
    </row>
    <row r="4" spans="1:30" customFormat="1" ht="13.9" customHeight="1" x14ac:dyDescent="0.15">
      <c r="A4" s="799" t="s">
        <v>27</v>
      </c>
      <c r="B4" s="59"/>
      <c r="C4" s="790" t="e">
        <f>#REF!</f>
        <v>#REF!</v>
      </c>
      <c r="D4" s="790" t="e">
        <f>#REF!</f>
        <v>#REF!</v>
      </c>
      <c r="E4" s="790" t="e">
        <f>#REF!</f>
        <v>#REF!</v>
      </c>
      <c r="F4" s="791" t="e">
        <f>#REF!</f>
        <v>#REF!</v>
      </c>
      <c r="G4" s="792"/>
      <c r="H4" s="791" t="e">
        <f>#REF!</f>
        <v>#REF!</v>
      </c>
      <c r="I4" s="791" t="e">
        <f>#REF!</f>
        <v>#REF!</v>
      </c>
      <c r="J4" s="793" t="e">
        <f>#REF!</f>
        <v>#REF!</v>
      </c>
      <c r="K4" s="793" t="e">
        <f>#REF!</f>
        <v>#REF!</v>
      </c>
      <c r="L4" s="793" t="e">
        <f>#REF!</f>
        <v>#REF!</v>
      </c>
      <c r="M4" s="5"/>
      <c r="N4" s="4"/>
      <c r="O4" s="4"/>
      <c r="P4" s="4"/>
      <c r="Q4" s="4"/>
      <c r="R4" s="4"/>
      <c r="S4" s="4"/>
      <c r="T4" s="4"/>
      <c r="U4" s="4"/>
      <c r="V4" s="4"/>
      <c r="W4" s="4"/>
      <c r="X4" s="4"/>
      <c r="Y4" s="4"/>
      <c r="Z4" s="4"/>
      <c r="AA4" s="4"/>
      <c r="AB4" s="4"/>
      <c r="AC4" s="4"/>
      <c r="AD4" s="4"/>
    </row>
    <row r="5" spans="1:30" customFormat="1" ht="13.9" customHeight="1" x14ac:dyDescent="0.15">
      <c r="A5" s="799" t="s">
        <v>25</v>
      </c>
      <c r="B5" s="59"/>
      <c r="C5" s="790" t="e">
        <f>#REF!</f>
        <v>#REF!</v>
      </c>
      <c r="D5" s="790" t="e">
        <f>#REF!</f>
        <v>#REF!</v>
      </c>
      <c r="E5" s="790" t="e">
        <f>#REF!</f>
        <v>#REF!</v>
      </c>
      <c r="F5" s="791" t="e">
        <f>#REF!</f>
        <v>#REF!</v>
      </c>
      <c r="G5" s="792"/>
      <c r="H5" s="791" t="e">
        <f>#REF!</f>
        <v>#REF!</v>
      </c>
      <c r="I5" s="791" t="e">
        <f>#REF!</f>
        <v>#REF!</v>
      </c>
      <c r="J5" s="793" t="e">
        <f>#REF!</f>
        <v>#REF!</v>
      </c>
      <c r="K5" s="793" t="e">
        <f>#REF!</f>
        <v>#REF!</v>
      </c>
      <c r="L5" s="793" t="e">
        <f>#REF!</f>
        <v>#REF!</v>
      </c>
      <c r="M5" s="5"/>
      <c r="N5" s="4"/>
      <c r="O5" s="4"/>
      <c r="P5" s="4"/>
      <c r="Q5" s="4"/>
      <c r="R5" s="4"/>
      <c r="S5" s="4"/>
      <c r="T5" s="4"/>
      <c r="U5" s="4"/>
      <c r="V5" s="4"/>
      <c r="W5" s="4"/>
      <c r="X5" s="4"/>
      <c r="Y5" s="4"/>
      <c r="Z5" s="4"/>
      <c r="AA5" s="4"/>
      <c r="AB5" s="4"/>
      <c r="AC5" s="4"/>
      <c r="AD5" s="4"/>
    </row>
    <row r="6" spans="1:30" customFormat="1" ht="13.9" customHeight="1" x14ac:dyDescent="0.15">
      <c r="A6" s="799" t="s">
        <v>26</v>
      </c>
      <c r="B6" s="59"/>
      <c r="C6" s="790" t="e">
        <f>#REF!</f>
        <v>#REF!</v>
      </c>
      <c r="D6" s="790" t="e">
        <f>#REF!</f>
        <v>#REF!</v>
      </c>
      <c r="E6" s="790" t="e">
        <f>#REF!</f>
        <v>#REF!</v>
      </c>
      <c r="F6" s="791" t="e">
        <f>#REF!</f>
        <v>#REF!</v>
      </c>
      <c r="G6" s="792"/>
      <c r="H6" s="791" t="e">
        <f>#REF!</f>
        <v>#REF!</v>
      </c>
      <c r="I6" s="791" t="e">
        <f>#REF!</f>
        <v>#REF!</v>
      </c>
      <c r="J6" s="793" t="e">
        <f>#REF!</f>
        <v>#REF!</v>
      </c>
      <c r="K6" s="793" t="e">
        <f>#REF!</f>
        <v>#REF!</v>
      </c>
      <c r="L6" s="793" t="e">
        <f>#REF!</f>
        <v>#REF!</v>
      </c>
      <c r="M6" s="5"/>
      <c r="N6" s="4"/>
      <c r="O6" s="4"/>
      <c r="P6" s="4"/>
      <c r="Q6" s="4"/>
      <c r="R6" s="4"/>
      <c r="S6" s="4"/>
      <c r="T6" s="4"/>
      <c r="U6" s="4"/>
      <c r="V6" s="4"/>
      <c r="W6" s="4"/>
      <c r="X6" s="4"/>
      <c r="Y6" s="4"/>
      <c r="Z6" s="4"/>
      <c r="AA6" s="4"/>
      <c r="AB6" s="4"/>
      <c r="AC6" s="4"/>
      <c r="AD6" s="4"/>
    </row>
    <row r="7" spans="1:30" customFormat="1" ht="19.899999999999999" customHeight="1" x14ac:dyDescent="0.15">
      <c r="A7" s="800" t="s">
        <v>127</v>
      </c>
      <c r="B7" s="59"/>
      <c r="C7" s="795" t="e">
        <f>#REF!</f>
        <v>#REF!</v>
      </c>
      <c r="D7" s="795" t="e">
        <f>#REF!</f>
        <v>#REF!</v>
      </c>
      <c r="E7" s="795" t="e">
        <f>#REF!</f>
        <v>#REF!</v>
      </c>
      <c r="F7" s="794" t="e">
        <f>#REF!</f>
        <v>#REF!</v>
      </c>
      <c r="G7" s="792"/>
      <c r="H7" s="794" t="e">
        <f>#REF!</f>
        <v>#REF!</v>
      </c>
      <c r="I7" s="794" t="e">
        <f>#REF!</f>
        <v>#REF!</v>
      </c>
      <c r="J7" s="796" t="e">
        <f>#REF!</f>
        <v>#REF!</v>
      </c>
      <c r="K7" s="796" t="e">
        <f>#REF!</f>
        <v>#REF!</v>
      </c>
      <c r="L7" s="796" t="e">
        <f>#REF!</f>
        <v>#REF!</v>
      </c>
      <c r="M7" s="5"/>
      <c r="N7" s="4"/>
      <c r="O7" s="4"/>
      <c r="P7" s="4"/>
      <c r="Q7" s="4"/>
      <c r="R7" s="4"/>
      <c r="S7" s="4"/>
      <c r="T7" s="4"/>
      <c r="U7" s="4"/>
      <c r="V7" s="4"/>
      <c r="W7" s="4"/>
      <c r="X7" s="4"/>
      <c r="Y7" s="4"/>
      <c r="Z7" s="4"/>
      <c r="AA7" s="4"/>
      <c r="AB7" s="4"/>
      <c r="AC7" s="4"/>
      <c r="AD7" s="4"/>
    </row>
    <row r="8" spans="1:30" customFormat="1" ht="19.5" x14ac:dyDescent="0.15">
      <c r="A8" s="801" t="s">
        <v>23</v>
      </c>
      <c r="B8" s="59"/>
      <c r="C8" s="647" t="e">
        <f>#REF!</f>
        <v>#REF!</v>
      </c>
      <c r="D8" s="647" t="e">
        <f>#REF!</f>
        <v>#REF!</v>
      </c>
      <c r="E8" s="647" t="e">
        <f>#REF!</f>
        <v>#REF!</v>
      </c>
      <c r="F8" s="648" t="e">
        <f>#REF!</f>
        <v>#REF!</v>
      </c>
      <c r="G8" s="792"/>
      <c r="H8" s="648" t="e">
        <f>#REF!</f>
        <v>#REF!</v>
      </c>
      <c r="I8" s="648" t="e">
        <f>#REF!</f>
        <v>#REF!</v>
      </c>
      <c r="J8" s="708" t="e">
        <f>#REF!</f>
        <v>#REF!</v>
      </c>
      <c r="K8" s="708" t="e">
        <f>#REF!</f>
        <v>#REF!</v>
      </c>
      <c r="L8" s="708" t="e">
        <f>#REF!</f>
        <v>#REF!</v>
      </c>
      <c r="M8" s="5"/>
      <c r="N8" s="4"/>
      <c r="O8" s="4"/>
      <c r="P8" s="4"/>
      <c r="Q8" s="4"/>
      <c r="R8" s="4"/>
      <c r="S8" s="4"/>
      <c r="T8" s="4"/>
      <c r="U8" s="4"/>
      <c r="V8" s="4"/>
      <c r="W8" s="4"/>
      <c r="X8" s="4"/>
      <c r="Y8" s="4"/>
      <c r="Z8" s="4"/>
      <c r="AA8" s="4"/>
      <c r="AB8" s="4"/>
      <c r="AC8" s="4"/>
      <c r="AD8" s="4"/>
    </row>
    <row r="9" spans="1:30" customFormat="1" ht="13.9" customHeight="1" x14ac:dyDescent="0.15">
      <c r="A9" s="799" t="s">
        <v>27</v>
      </c>
      <c r="B9" s="59"/>
      <c r="C9" s="646" t="e">
        <f>#REF!</f>
        <v>#REF!</v>
      </c>
      <c r="D9" s="646" t="e">
        <f>#REF!</f>
        <v>#REF!</v>
      </c>
      <c r="E9" s="646" t="e">
        <f>#REF!</f>
        <v>#REF!</v>
      </c>
      <c r="F9" s="649" t="e">
        <f>#REF!</f>
        <v>#REF!</v>
      </c>
      <c r="G9" s="792"/>
      <c r="H9" s="649" t="e">
        <f>#REF!</f>
        <v>#REF!</v>
      </c>
      <c r="I9" s="649" t="e">
        <f>#REF!</f>
        <v>#REF!</v>
      </c>
      <c r="J9" s="709" t="e">
        <f>#REF!</f>
        <v>#REF!</v>
      </c>
      <c r="K9" s="709" t="e">
        <f>#REF!</f>
        <v>#REF!</v>
      </c>
      <c r="L9" s="709" t="e">
        <f>#REF!</f>
        <v>#REF!</v>
      </c>
      <c r="M9" s="5"/>
      <c r="N9" s="4"/>
      <c r="O9" s="4"/>
      <c r="P9" s="4"/>
      <c r="Q9" s="4"/>
      <c r="R9" s="4"/>
      <c r="S9" s="4"/>
      <c r="T9" s="4"/>
      <c r="U9" s="4"/>
      <c r="V9" s="4"/>
      <c r="W9" s="4"/>
      <c r="X9" s="4"/>
      <c r="Y9" s="4"/>
      <c r="Z9" s="4"/>
      <c r="AA9" s="4"/>
      <c r="AB9" s="4"/>
      <c r="AC9" s="4"/>
      <c r="AD9" s="4"/>
    </row>
    <row r="10" spans="1:30" customFormat="1" ht="13.9" customHeight="1" x14ac:dyDescent="0.15">
      <c r="A10" s="799" t="s">
        <v>25</v>
      </c>
      <c r="B10" s="59"/>
      <c r="C10" s="646" t="e">
        <f>#REF!</f>
        <v>#REF!</v>
      </c>
      <c r="D10" s="646" t="e">
        <f>#REF!</f>
        <v>#REF!</v>
      </c>
      <c r="E10" s="646" t="e">
        <f>#REF!</f>
        <v>#REF!</v>
      </c>
      <c r="F10" s="649" t="e">
        <f>#REF!</f>
        <v>#REF!</v>
      </c>
      <c r="G10" s="792"/>
      <c r="H10" s="649" t="e">
        <f>#REF!</f>
        <v>#REF!</v>
      </c>
      <c r="I10" s="649" t="e">
        <f>#REF!</f>
        <v>#REF!</v>
      </c>
      <c r="J10" s="709" t="e">
        <f>#REF!</f>
        <v>#REF!</v>
      </c>
      <c r="K10" s="709" t="e">
        <f>#REF!</f>
        <v>#REF!</v>
      </c>
      <c r="L10" s="709" t="e">
        <f>#REF!</f>
        <v>#REF!</v>
      </c>
      <c r="M10" s="5"/>
      <c r="N10" s="4"/>
      <c r="O10" s="4"/>
      <c r="P10" s="4"/>
      <c r="Q10" s="4"/>
      <c r="R10" s="4"/>
      <c r="S10" s="4"/>
      <c r="T10" s="4"/>
      <c r="U10" s="4"/>
      <c r="V10" s="4"/>
      <c r="W10" s="4"/>
      <c r="X10" s="4"/>
      <c r="Y10" s="4"/>
      <c r="Z10" s="4"/>
      <c r="AA10" s="4"/>
      <c r="AB10" s="4"/>
      <c r="AC10" s="4"/>
      <c r="AD10" s="4"/>
    </row>
    <row r="11" spans="1:30" customFormat="1" ht="13.9" customHeight="1" x14ac:dyDescent="0.15">
      <c r="A11" s="799" t="s">
        <v>26</v>
      </c>
      <c r="B11" s="59"/>
      <c r="C11" s="646" t="e">
        <f>#REF!</f>
        <v>#REF!</v>
      </c>
      <c r="D11" s="646" t="e">
        <f>#REF!</f>
        <v>#REF!</v>
      </c>
      <c r="E11" s="646" t="e">
        <f>#REF!</f>
        <v>#REF!</v>
      </c>
      <c r="F11" s="649" t="e">
        <f>#REF!</f>
        <v>#REF!</v>
      </c>
      <c r="G11" s="792"/>
      <c r="H11" s="649" t="e">
        <f>#REF!</f>
        <v>#REF!</v>
      </c>
      <c r="I11" s="649" t="e">
        <f>#REF!</f>
        <v>#REF!</v>
      </c>
      <c r="J11" s="709" t="e">
        <f>#REF!</f>
        <v>#REF!</v>
      </c>
      <c r="K11" s="709" t="e">
        <f>#REF!</f>
        <v>#REF!</v>
      </c>
      <c r="L11" s="709" t="e">
        <f>#REF!</f>
        <v>#REF!</v>
      </c>
      <c r="M11" s="5"/>
      <c r="N11" s="4"/>
      <c r="O11" s="4"/>
      <c r="P11" s="4"/>
      <c r="Q11" s="4"/>
      <c r="R11" s="4"/>
      <c r="S11" s="4"/>
      <c r="T11" s="4"/>
      <c r="U11" s="4"/>
      <c r="V11" s="4"/>
      <c r="W11" s="4"/>
      <c r="X11" s="4"/>
      <c r="Y11" s="4"/>
      <c r="Z11" s="4"/>
      <c r="AA11" s="4"/>
      <c r="AB11" s="4"/>
      <c r="AC11" s="4"/>
      <c r="AD11" s="4"/>
    </row>
    <row r="12" spans="1:30" customFormat="1" ht="19.5" x14ac:dyDescent="0.15">
      <c r="A12" s="802" t="s">
        <v>24</v>
      </c>
      <c r="B12" s="59"/>
      <c r="C12" s="797" t="e">
        <f>#REF!</f>
        <v>#REF!</v>
      </c>
      <c r="D12" s="797" t="e">
        <f>#REF!</f>
        <v>#REF!</v>
      </c>
      <c r="E12" s="797" t="e">
        <f>#REF!</f>
        <v>#REF!</v>
      </c>
      <c r="F12" s="742" t="e">
        <f>#REF!</f>
        <v>#REF!</v>
      </c>
      <c r="G12" s="792"/>
      <c r="H12" s="742" t="e">
        <f>#REF!</f>
        <v>#REF!</v>
      </c>
      <c r="I12" s="742" t="e">
        <f>#REF!</f>
        <v>#REF!</v>
      </c>
      <c r="J12" s="744" t="e">
        <f>#REF!</f>
        <v>#REF!</v>
      </c>
      <c r="K12" s="744" t="e">
        <f>#REF!</f>
        <v>#REF!</v>
      </c>
      <c r="L12" s="744" t="e">
        <f>#REF!</f>
        <v>#REF!</v>
      </c>
      <c r="M12" s="5"/>
      <c r="N12" s="4"/>
      <c r="O12" s="4"/>
      <c r="P12" s="4"/>
      <c r="Q12" s="4"/>
      <c r="R12" s="4"/>
      <c r="S12" s="4"/>
      <c r="T12" s="4"/>
      <c r="U12" s="4"/>
      <c r="V12" s="4"/>
      <c r="W12" s="4"/>
      <c r="X12" s="4"/>
      <c r="Y12" s="4"/>
      <c r="Z12" s="4"/>
      <c r="AA12" s="4"/>
      <c r="AB12" s="4"/>
      <c r="AC12" s="4"/>
      <c r="AD12" s="4"/>
    </row>
    <row r="13" spans="1:30" customFormat="1" ht="13.9" customHeight="1" x14ac:dyDescent="0.15">
      <c r="A13" s="799" t="s">
        <v>27</v>
      </c>
      <c r="B13" s="59"/>
      <c r="C13" s="646" t="e">
        <f>#REF!</f>
        <v>#REF!</v>
      </c>
      <c r="D13" s="646" t="e">
        <f>#REF!</f>
        <v>#REF!</v>
      </c>
      <c r="E13" s="646" t="e">
        <f>#REF!</f>
        <v>#REF!</v>
      </c>
      <c r="F13" s="649" t="e">
        <f>#REF!</f>
        <v>#REF!</v>
      </c>
      <c r="G13" s="792"/>
      <c r="H13" s="649" t="e">
        <f>#REF!</f>
        <v>#REF!</v>
      </c>
      <c r="I13" s="649" t="e">
        <f>#REF!</f>
        <v>#REF!</v>
      </c>
      <c r="J13" s="709" t="e">
        <f>#REF!</f>
        <v>#REF!</v>
      </c>
      <c r="K13" s="709" t="e">
        <f>#REF!</f>
        <v>#REF!</v>
      </c>
      <c r="L13" s="709" t="e">
        <f>#REF!</f>
        <v>#REF!</v>
      </c>
      <c r="M13" s="5"/>
      <c r="N13" s="4"/>
      <c r="O13" s="4"/>
      <c r="P13" s="4"/>
      <c r="Q13" s="4"/>
      <c r="R13" s="4"/>
      <c r="S13" s="4"/>
      <c r="T13" s="4"/>
      <c r="U13" s="4"/>
      <c r="V13" s="4"/>
      <c r="W13" s="4"/>
      <c r="X13" s="4"/>
      <c r="Y13" s="4"/>
      <c r="Z13" s="4"/>
      <c r="AA13" s="4"/>
      <c r="AB13" s="4"/>
      <c r="AC13" s="4"/>
      <c r="AD13" s="4"/>
    </row>
    <row r="14" spans="1:30" customFormat="1" ht="13.9" customHeight="1" x14ac:dyDescent="0.15">
      <c r="A14" s="799" t="s">
        <v>25</v>
      </c>
      <c r="B14" s="59"/>
      <c r="C14" s="646" t="e">
        <f>#REF!</f>
        <v>#REF!</v>
      </c>
      <c r="D14" s="646" t="e">
        <f>#REF!</f>
        <v>#REF!</v>
      </c>
      <c r="E14" s="646" t="e">
        <f>#REF!</f>
        <v>#REF!</v>
      </c>
      <c r="F14" s="649" t="e">
        <f>#REF!</f>
        <v>#REF!</v>
      </c>
      <c r="G14" s="792"/>
      <c r="H14" s="649" t="e">
        <f>#REF!</f>
        <v>#REF!</v>
      </c>
      <c r="I14" s="649" t="e">
        <f>#REF!</f>
        <v>#REF!</v>
      </c>
      <c r="J14" s="709" t="e">
        <f>#REF!</f>
        <v>#REF!</v>
      </c>
      <c r="K14" s="709" t="e">
        <f>#REF!</f>
        <v>#REF!</v>
      </c>
      <c r="L14" s="709" t="e">
        <f>#REF!</f>
        <v>#REF!</v>
      </c>
      <c r="M14" s="5"/>
      <c r="N14" s="4"/>
      <c r="O14" s="4"/>
      <c r="P14" s="4"/>
      <c r="Q14" s="4"/>
      <c r="R14" s="4"/>
      <c r="S14" s="4"/>
      <c r="T14" s="4"/>
      <c r="U14" s="4"/>
      <c r="V14" s="4"/>
      <c r="W14" s="4"/>
      <c r="X14" s="4"/>
      <c r="Y14" s="4"/>
      <c r="Z14" s="4"/>
      <c r="AA14" s="4"/>
      <c r="AB14" s="4"/>
      <c r="AC14" s="4"/>
      <c r="AD14" s="4"/>
    </row>
    <row r="15" spans="1:30" customFormat="1" ht="13.9" customHeight="1" x14ac:dyDescent="0.15">
      <c r="A15" s="803" t="s">
        <v>26</v>
      </c>
      <c r="B15" s="59"/>
      <c r="C15" s="798" t="e">
        <f>#REF!</f>
        <v>#REF!</v>
      </c>
      <c r="D15" s="798" t="e">
        <f>#REF!</f>
        <v>#REF!</v>
      </c>
      <c r="E15" s="798" t="e">
        <f>#REF!</f>
        <v>#REF!</v>
      </c>
      <c r="F15" s="743" t="e">
        <f>#REF!</f>
        <v>#REF!</v>
      </c>
      <c r="G15" s="792"/>
      <c r="H15" s="743" t="e">
        <f>#REF!</f>
        <v>#REF!</v>
      </c>
      <c r="I15" s="743" t="e">
        <f>#REF!</f>
        <v>#REF!</v>
      </c>
      <c r="J15" s="745" t="e">
        <f>#REF!</f>
        <v>#REF!</v>
      </c>
      <c r="K15" s="745" t="e">
        <f>#REF!</f>
        <v>#REF!</v>
      </c>
      <c r="L15" s="745" t="e">
        <f>#REF!</f>
        <v>#REF!</v>
      </c>
      <c r="M15" s="5"/>
      <c r="N15" s="4"/>
      <c r="O15" s="4"/>
      <c r="P15" s="4"/>
      <c r="Q15" s="4"/>
      <c r="R15" s="4"/>
      <c r="S15" s="4"/>
      <c r="T15" s="4"/>
      <c r="U15" s="4"/>
      <c r="V15" s="4"/>
      <c r="W15" s="4"/>
      <c r="X15" s="4"/>
      <c r="Y15" s="4"/>
      <c r="Z15" s="4"/>
      <c r="AA15" s="4"/>
      <c r="AB15" s="4"/>
      <c r="AC15" s="4"/>
      <c r="AD15" s="4"/>
    </row>
    <row r="16" spans="1:30" customFormat="1" ht="51" customHeight="1" x14ac:dyDescent="0.15">
      <c r="A16" s="652"/>
      <c r="B16" s="59"/>
      <c r="C16" s="652"/>
      <c r="D16" s="652"/>
      <c r="E16" s="652"/>
      <c r="F16" s="652"/>
      <c r="G16" s="59"/>
      <c r="H16" s="652"/>
      <c r="I16" s="652"/>
      <c r="J16" s="652"/>
      <c r="K16" s="652"/>
      <c r="L16" s="652"/>
      <c r="N16" s="4"/>
      <c r="O16" s="4"/>
      <c r="P16" s="4"/>
      <c r="Q16" s="4"/>
      <c r="R16" s="4"/>
      <c r="S16" s="4"/>
      <c r="T16" s="4"/>
      <c r="U16" s="4"/>
      <c r="V16" s="4"/>
      <c r="W16" s="4"/>
      <c r="X16" s="4"/>
      <c r="Y16" s="4"/>
      <c r="Z16" s="4"/>
      <c r="AA16" s="4"/>
      <c r="AB16" s="4"/>
      <c r="AC16" s="4"/>
      <c r="AD16" s="4"/>
    </row>
    <row r="17" spans="1:30" customFormat="1" ht="22.15" customHeight="1" x14ac:dyDescent="0.15">
      <c r="A17" s="769" t="s">
        <v>160</v>
      </c>
      <c r="B17" s="59"/>
      <c r="C17" s="652"/>
      <c r="D17" s="652"/>
      <c r="E17" s="652"/>
      <c r="F17" s="652"/>
      <c r="G17" s="59"/>
      <c r="H17" s="652"/>
      <c r="I17" s="652"/>
      <c r="J17" s="652"/>
      <c r="K17" s="652"/>
      <c r="L17" s="652"/>
      <c r="N17" s="4"/>
      <c r="O17" s="4"/>
      <c r="P17" s="4"/>
      <c r="Q17" s="4"/>
      <c r="R17" s="4"/>
      <c r="S17" s="4"/>
      <c r="T17" s="4"/>
      <c r="U17" s="4"/>
      <c r="V17" s="4"/>
      <c r="W17" s="4"/>
      <c r="X17" s="4"/>
      <c r="Y17" s="4"/>
      <c r="Z17" s="4"/>
      <c r="AA17" s="4"/>
      <c r="AB17" s="4"/>
      <c r="AC17" s="4"/>
      <c r="AD17" s="4"/>
    </row>
    <row r="18" spans="1:30" s="1" customFormat="1" ht="18" customHeight="1" x14ac:dyDescent="0.15">
      <c r="A18" s="702" t="s">
        <v>163</v>
      </c>
      <c r="B18" s="5"/>
      <c r="C18" s="1620" t="s">
        <v>169</v>
      </c>
      <c r="D18" s="1620"/>
      <c r="E18" s="1620"/>
      <c r="F18" s="1620"/>
      <c r="G18" s="5"/>
      <c r="H18" s="1621" t="s">
        <v>176</v>
      </c>
      <c r="I18" s="1621"/>
      <c r="J18" s="1621"/>
      <c r="N18" s="7"/>
      <c r="O18" s="7"/>
      <c r="P18" s="7"/>
      <c r="Q18" s="7"/>
      <c r="R18" s="7"/>
      <c r="S18" s="7"/>
      <c r="T18" s="7"/>
      <c r="U18" s="7"/>
      <c r="V18" s="7"/>
      <c r="W18" s="7"/>
      <c r="X18" s="7"/>
      <c r="Y18" s="7"/>
      <c r="Z18" s="7"/>
      <c r="AA18" s="7"/>
      <c r="AB18" s="7"/>
      <c r="AC18" s="7"/>
      <c r="AD18" s="7"/>
    </row>
    <row r="19" spans="1:30" s="1" customFormat="1" ht="24" customHeight="1" thickBot="1" x14ac:dyDescent="0.2">
      <c r="A19" s="922"/>
      <c r="B19" s="5"/>
      <c r="C19" s="922" t="s">
        <v>144</v>
      </c>
      <c r="D19" s="922" t="s">
        <v>168</v>
      </c>
      <c r="E19" s="922" t="s">
        <v>173</v>
      </c>
      <c r="F19" s="922" t="s">
        <v>177</v>
      </c>
      <c r="G19" s="5"/>
      <c r="H19" s="922" t="s">
        <v>144</v>
      </c>
      <c r="I19" s="922" t="s">
        <v>168</v>
      </c>
      <c r="J19" s="922" t="s">
        <v>173</v>
      </c>
      <c r="N19" s="7"/>
      <c r="O19" s="7"/>
      <c r="P19" s="7"/>
      <c r="Q19" s="7"/>
      <c r="R19" s="7"/>
      <c r="S19" s="7"/>
      <c r="T19" s="7"/>
      <c r="U19" s="7"/>
      <c r="V19" s="7"/>
      <c r="W19" s="7"/>
      <c r="X19" s="7"/>
      <c r="Y19" s="7"/>
      <c r="Z19" s="7"/>
      <c r="AA19" s="7"/>
      <c r="AB19" s="7"/>
      <c r="AC19" s="7"/>
      <c r="AD19" s="7"/>
    </row>
    <row r="20" spans="1:30" customFormat="1" ht="19.899999999999999" customHeight="1" x14ac:dyDescent="0.15">
      <c r="A20" s="804" t="s">
        <v>157</v>
      </c>
      <c r="B20" s="653"/>
      <c r="C20" s="764">
        <v>146</v>
      </c>
      <c r="D20" s="764">
        <v>263</v>
      </c>
      <c r="E20" s="764">
        <v>675</v>
      </c>
      <c r="F20" s="867" t="e">
        <f>#REF!</f>
        <v>#REF!</v>
      </c>
      <c r="G20" s="765"/>
      <c r="H20" s="867" t="e">
        <f>#REF!</f>
        <v>#REF!</v>
      </c>
      <c r="I20" s="867" t="e">
        <f>#REF!</f>
        <v>#REF!</v>
      </c>
      <c r="J20" s="873" t="e">
        <f>#REF!</f>
        <v>#REF!</v>
      </c>
      <c r="K20" s="5"/>
      <c r="L20" s="5"/>
      <c r="M20" s="5"/>
      <c r="N20" s="4"/>
      <c r="O20" s="4"/>
      <c r="P20" s="4"/>
      <c r="Q20" s="4"/>
      <c r="R20" s="4"/>
      <c r="S20" s="4"/>
      <c r="T20" s="4"/>
      <c r="U20" s="4"/>
      <c r="V20" s="4"/>
      <c r="W20" s="4"/>
      <c r="X20" s="4"/>
      <c r="Y20" s="4"/>
      <c r="Z20" s="4"/>
      <c r="AA20" s="4"/>
      <c r="AB20" s="4"/>
      <c r="AC20" s="4"/>
      <c r="AD20" s="4"/>
    </row>
    <row r="21" spans="1:30" customFormat="1" ht="19.899999999999999" customHeight="1" x14ac:dyDescent="0.15">
      <c r="A21" s="805" t="s">
        <v>158</v>
      </c>
      <c r="B21" s="59"/>
      <c r="C21" s="766">
        <v>42</v>
      </c>
      <c r="D21" s="766">
        <v>95</v>
      </c>
      <c r="E21" s="766">
        <v>175</v>
      </c>
      <c r="F21" s="868" t="e">
        <f>#REF!</f>
        <v>#REF!</v>
      </c>
      <c r="G21" s="767"/>
      <c r="H21" s="868" t="e">
        <f>#REF!</f>
        <v>#REF!</v>
      </c>
      <c r="I21" s="868" t="e">
        <f>#REF!</f>
        <v>#REF!</v>
      </c>
      <c r="J21" s="874" t="e">
        <f>#REF!</f>
        <v>#REF!</v>
      </c>
      <c r="K21" s="5"/>
      <c r="L21" s="5"/>
      <c r="M21" s="5"/>
      <c r="N21" s="4"/>
      <c r="O21" s="4"/>
      <c r="P21" s="4"/>
      <c r="Q21" s="4"/>
      <c r="R21" s="4"/>
      <c r="S21" s="4"/>
      <c r="T21" s="4"/>
      <c r="U21" s="4"/>
      <c r="V21" s="4"/>
      <c r="W21" s="4"/>
      <c r="X21" s="4"/>
      <c r="Y21" s="4"/>
      <c r="Z21" s="4"/>
      <c r="AA21" s="4"/>
      <c r="AB21" s="4"/>
      <c r="AC21" s="4"/>
      <c r="AD21" s="4"/>
    </row>
    <row r="22" spans="1:30" customFormat="1" ht="19.899999999999999" customHeight="1" x14ac:dyDescent="0.15">
      <c r="A22" s="805" t="s">
        <v>159</v>
      </c>
      <c r="B22" s="59"/>
      <c r="C22" s="766">
        <v>27</v>
      </c>
      <c r="D22" s="766">
        <v>50</v>
      </c>
      <c r="E22" s="766">
        <v>204</v>
      </c>
      <c r="F22" s="868" t="e">
        <f>#REF!</f>
        <v>#REF!</v>
      </c>
      <c r="G22" s="767"/>
      <c r="H22" s="868" t="e">
        <f>#REF!</f>
        <v>#REF!</v>
      </c>
      <c r="I22" s="868" t="e">
        <f>#REF!</f>
        <v>#REF!</v>
      </c>
      <c r="J22" s="874" t="e">
        <f>#REF!</f>
        <v>#REF!</v>
      </c>
      <c r="K22" s="5"/>
      <c r="L22" s="5"/>
      <c r="M22" s="5"/>
      <c r="N22" s="4"/>
      <c r="O22" s="4"/>
      <c r="P22" s="4"/>
      <c r="Q22" s="4"/>
      <c r="R22" s="4"/>
      <c r="S22" s="4"/>
      <c r="T22" s="4"/>
      <c r="U22" s="4"/>
      <c r="V22" s="4"/>
      <c r="W22" s="4"/>
      <c r="X22" s="4"/>
      <c r="Y22" s="4"/>
      <c r="Z22" s="4"/>
      <c r="AA22" s="4"/>
      <c r="AB22" s="4"/>
      <c r="AC22" s="4"/>
      <c r="AD22" s="4"/>
    </row>
    <row r="23" spans="1:30" customFormat="1" ht="19.899999999999999" customHeight="1" x14ac:dyDescent="0.15">
      <c r="A23" s="806" t="s">
        <v>179</v>
      </c>
      <c r="B23" s="59"/>
      <c r="C23" s="768">
        <v>47</v>
      </c>
      <c r="D23" s="768">
        <v>96</v>
      </c>
      <c r="E23" s="768">
        <v>173</v>
      </c>
      <c r="F23" s="869" t="e">
        <f>#REF!</f>
        <v>#REF!</v>
      </c>
      <c r="G23" s="767"/>
      <c r="H23" s="869" t="e">
        <f>#REF!</f>
        <v>#REF!</v>
      </c>
      <c r="I23" s="869" t="e">
        <f>#REF!</f>
        <v>#REF!</v>
      </c>
      <c r="J23" s="875" t="e">
        <f>#REF!</f>
        <v>#REF!</v>
      </c>
      <c r="K23" s="5"/>
      <c r="L23" s="5"/>
      <c r="M23" s="5"/>
      <c r="N23" s="4"/>
      <c r="O23" s="4"/>
      <c r="P23" s="4"/>
      <c r="Q23" s="4"/>
      <c r="R23" s="4"/>
      <c r="S23" s="4"/>
      <c r="T23" s="4"/>
      <c r="U23" s="4"/>
      <c r="V23" s="4"/>
      <c r="W23" s="4"/>
      <c r="X23" s="4"/>
      <c r="Y23" s="4"/>
      <c r="Z23" s="4"/>
      <c r="AA23" s="4"/>
      <c r="AB23" s="4"/>
      <c r="AC23" s="4"/>
      <c r="AD23" s="4"/>
    </row>
    <row r="24" spans="1:30" customFormat="1" ht="22.15" customHeight="1" x14ac:dyDescent="0.15">
      <c r="A24" s="652"/>
      <c r="B24" s="59"/>
      <c r="C24" s="652"/>
      <c r="D24" s="856"/>
      <c r="E24" s="652"/>
      <c r="F24" s="652"/>
      <c r="G24" s="59"/>
      <c r="H24" s="652"/>
      <c r="I24" s="652"/>
      <c r="J24" s="652"/>
      <c r="K24" s="652"/>
      <c r="L24" s="652"/>
      <c r="N24" s="4"/>
      <c r="O24" s="4"/>
      <c r="P24" s="4"/>
      <c r="Q24" s="4"/>
      <c r="R24" s="4"/>
      <c r="S24" s="4"/>
      <c r="T24" s="4"/>
      <c r="U24" s="4"/>
      <c r="V24" s="4"/>
      <c r="W24" s="4"/>
      <c r="X24" s="4"/>
      <c r="Y24" s="4"/>
      <c r="Z24" s="4"/>
      <c r="AA24" s="4"/>
      <c r="AB24" s="4"/>
      <c r="AC24" s="4"/>
      <c r="AD24" s="4"/>
    </row>
    <row r="25" spans="1:30" customFormat="1" ht="22.15" customHeight="1" x14ac:dyDescent="0.15">
      <c r="A25" s="652"/>
      <c r="B25" s="59"/>
      <c r="C25" s="652"/>
      <c r="D25" s="652"/>
      <c r="E25" s="652"/>
      <c r="F25" s="652"/>
      <c r="G25" s="59"/>
      <c r="H25" s="652"/>
      <c r="I25" s="652"/>
      <c r="J25" s="652"/>
      <c r="K25" s="652"/>
      <c r="L25" s="652"/>
      <c r="N25" s="4"/>
      <c r="O25" s="4"/>
      <c r="P25" s="4"/>
      <c r="Q25" s="4"/>
      <c r="R25" s="4"/>
      <c r="S25" s="4"/>
      <c r="T25" s="4"/>
      <c r="U25" s="4"/>
      <c r="V25" s="4"/>
      <c r="W25" s="4"/>
      <c r="X25" s="4"/>
      <c r="Y25" s="4"/>
      <c r="Z25" s="4"/>
      <c r="AA25" s="4"/>
      <c r="AB25" s="4"/>
      <c r="AC25" s="4"/>
      <c r="AD25" s="4"/>
    </row>
    <row r="26" spans="1:30" x14ac:dyDescent="0.15">
      <c r="O26" s="4"/>
      <c r="T26" s="4"/>
      <c r="AB26" s="4"/>
    </row>
    <row r="27" spans="1:30" ht="18" x14ac:dyDescent="0.15">
      <c r="N27" s="734"/>
      <c r="O27" s="4"/>
      <c r="P27" s="1622" t="s">
        <v>170</v>
      </c>
      <c r="Q27" s="1622"/>
      <c r="R27" s="1622"/>
      <c r="S27" s="1622"/>
      <c r="T27" s="895"/>
      <c r="U27" s="1622" t="s">
        <v>175</v>
      </c>
      <c r="V27" s="1622"/>
      <c r="W27" s="1622"/>
      <c r="X27" s="1622"/>
      <c r="Y27" s="1622"/>
      <c r="AB27" s="4"/>
    </row>
    <row r="28" spans="1:30" ht="79.5" thickBot="1" x14ac:dyDescent="0.2">
      <c r="N28" s="734"/>
      <c r="O28" s="4"/>
      <c r="P28" s="707" t="s">
        <v>138</v>
      </c>
      <c r="Q28" s="707" t="s">
        <v>148</v>
      </c>
      <c r="R28" s="707" t="s">
        <v>150</v>
      </c>
      <c r="S28" s="707" t="s">
        <v>145</v>
      </c>
      <c r="T28" s="771"/>
      <c r="U28" s="707" t="s">
        <v>144</v>
      </c>
      <c r="V28" s="707" t="s">
        <v>147</v>
      </c>
      <c r="W28" s="707" t="s">
        <v>149</v>
      </c>
      <c r="X28" s="707" t="s">
        <v>187</v>
      </c>
      <c r="Y28" s="707" t="s">
        <v>193</v>
      </c>
      <c r="AB28" s="4"/>
    </row>
    <row r="29" spans="1:30" ht="18" x14ac:dyDescent="0.15">
      <c r="N29" s="691" t="s">
        <v>162</v>
      </c>
      <c r="O29" s="656"/>
      <c r="P29" s="682"/>
      <c r="Q29" s="682"/>
      <c r="R29" s="683"/>
      <c r="S29" s="682"/>
      <c r="T29" s="656"/>
      <c r="U29" s="682"/>
      <c r="V29" s="682"/>
      <c r="W29" s="735"/>
      <c r="X29" s="682"/>
      <c r="Y29" s="683"/>
      <c r="AB29" s="4"/>
    </row>
    <row r="30" spans="1:30" ht="18" x14ac:dyDescent="0.15">
      <c r="N30" s="780" t="s">
        <v>34</v>
      </c>
      <c r="O30" s="655"/>
      <c r="P30" s="676" t="e">
        <f t="shared" ref="P30:Y32" si="0">C4</f>
        <v>#REF!</v>
      </c>
      <c r="Q30" s="676" t="e">
        <f t="shared" si="0"/>
        <v>#REF!</v>
      </c>
      <c r="R30" s="676" t="e">
        <f t="shared" si="0"/>
        <v>#REF!</v>
      </c>
      <c r="S30" s="676" t="e">
        <f t="shared" si="0"/>
        <v>#REF!</v>
      </c>
      <c r="T30" s="676">
        <f t="shared" si="0"/>
        <v>0</v>
      </c>
      <c r="U30" s="887" t="e">
        <f t="shared" si="0"/>
        <v>#REF!</v>
      </c>
      <c r="V30" s="887" t="e">
        <f t="shared" si="0"/>
        <v>#REF!</v>
      </c>
      <c r="W30" s="736" t="e">
        <f t="shared" si="0"/>
        <v>#REF!</v>
      </c>
      <c r="X30" s="887" t="e">
        <f t="shared" si="0"/>
        <v>#REF!</v>
      </c>
      <c r="Y30" s="887" t="e">
        <f t="shared" si="0"/>
        <v>#REF!</v>
      </c>
      <c r="AB30" s="4"/>
    </row>
    <row r="31" spans="1:30" ht="18" x14ac:dyDescent="0.15">
      <c r="N31" s="780" t="s">
        <v>28</v>
      </c>
      <c r="O31" s="655"/>
      <c r="P31" s="676" t="e">
        <f t="shared" si="0"/>
        <v>#REF!</v>
      </c>
      <c r="Q31" s="676" t="e">
        <f t="shared" si="0"/>
        <v>#REF!</v>
      </c>
      <c r="R31" s="676" t="e">
        <f t="shared" si="0"/>
        <v>#REF!</v>
      </c>
      <c r="S31" s="676" t="e">
        <f t="shared" si="0"/>
        <v>#REF!</v>
      </c>
      <c r="T31" s="676">
        <f t="shared" si="0"/>
        <v>0</v>
      </c>
      <c r="U31" s="887" t="e">
        <f t="shared" si="0"/>
        <v>#REF!</v>
      </c>
      <c r="V31" s="887" t="e">
        <f t="shared" si="0"/>
        <v>#REF!</v>
      </c>
      <c r="W31" s="736" t="e">
        <f t="shared" si="0"/>
        <v>#REF!</v>
      </c>
      <c r="X31" s="887" t="e">
        <f t="shared" si="0"/>
        <v>#REF!</v>
      </c>
      <c r="Y31" s="887" t="e">
        <f t="shared" si="0"/>
        <v>#REF!</v>
      </c>
      <c r="AB31" s="4"/>
    </row>
    <row r="32" spans="1:30" ht="18" x14ac:dyDescent="0.15">
      <c r="N32" s="780" t="s">
        <v>29</v>
      </c>
      <c r="O32" s="655"/>
      <c r="P32" s="676" t="e">
        <f t="shared" si="0"/>
        <v>#REF!</v>
      </c>
      <c r="Q32" s="676" t="e">
        <f t="shared" si="0"/>
        <v>#REF!</v>
      </c>
      <c r="R32" s="676" t="e">
        <f t="shared" si="0"/>
        <v>#REF!</v>
      </c>
      <c r="S32" s="676" t="e">
        <f t="shared" si="0"/>
        <v>#REF!</v>
      </c>
      <c r="T32" s="676">
        <f t="shared" si="0"/>
        <v>0</v>
      </c>
      <c r="U32" s="887" t="e">
        <f t="shared" si="0"/>
        <v>#REF!</v>
      </c>
      <c r="V32" s="887" t="e">
        <f t="shared" si="0"/>
        <v>#REF!</v>
      </c>
      <c r="W32" s="736" t="e">
        <f t="shared" si="0"/>
        <v>#REF!</v>
      </c>
      <c r="X32" s="887" t="e">
        <f t="shared" si="0"/>
        <v>#REF!</v>
      </c>
      <c r="Y32" s="887" t="e">
        <f t="shared" si="0"/>
        <v>#REF!</v>
      </c>
      <c r="AB32" s="4"/>
    </row>
    <row r="33" spans="1:30" ht="18" x14ac:dyDescent="0.15">
      <c r="N33" s="781" t="s">
        <v>183</v>
      </c>
      <c r="O33" s="4"/>
      <c r="P33" s="679" t="str">
        <f t="shared" ref="P33:Y41" si="1">IF(ISERROR(C7*10),"-",C7*10)</f>
        <v>-</v>
      </c>
      <c r="Q33" s="679" t="str">
        <f t="shared" si="1"/>
        <v>-</v>
      </c>
      <c r="R33" s="679" t="str">
        <f t="shared" si="1"/>
        <v>-</v>
      </c>
      <c r="S33" s="679" t="str">
        <f t="shared" si="1"/>
        <v>-</v>
      </c>
      <c r="T33" s="679">
        <f t="shared" si="1"/>
        <v>0</v>
      </c>
      <c r="U33" s="888" t="str">
        <f t="shared" si="1"/>
        <v>-</v>
      </c>
      <c r="V33" s="888" t="str">
        <f t="shared" si="1"/>
        <v>-</v>
      </c>
      <c r="W33" s="737" t="str">
        <f t="shared" si="1"/>
        <v>-</v>
      </c>
      <c r="X33" s="888" t="str">
        <f t="shared" si="1"/>
        <v>-</v>
      </c>
      <c r="Y33" s="888" t="str">
        <f t="shared" si="1"/>
        <v>-</v>
      </c>
      <c r="AB33" s="4"/>
    </row>
    <row r="34" spans="1:30" ht="23.45" customHeight="1" x14ac:dyDescent="0.15">
      <c r="N34" s="782" t="s">
        <v>47</v>
      </c>
      <c r="O34" s="4"/>
      <c r="P34" s="678" t="str">
        <f t="shared" si="1"/>
        <v>-</v>
      </c>
      <c r="Q34" s="678" t="str">
        <f t="shared" si="1"/>
        <v>-</v>
      </c>
      <c r="R34" s="678" t="str">
        <f t="shared" si="1"/>
        <v>-</v>
      </c>
      <c r="S34" s="678" t="str">
        <f t="shared" si="1"/>
        <v>-</v>
      </c>
      <c r="T34" s="678">
        <f t="shared" si="1"/>
        <v>0</v>
      </c>
      <c r="U34" s="889" t="str">
        <f t="shared" si="1"/>
        <v>-</v>
      </c>
      <c r="V34" s="889" t="str">
        <f t="shared" si="1"/>
        <v>-</v>
      </c>
      <c r="W34" s="738" t="str">
        <f t="shared" si="1"/>
        <v>-</v>
      </c>
      <c r="X34" s="889" t="str">
        <f t="shared" si="1"/>
        <v>-</v>
      </c>
      <c r="Y34" s="889" t="str">
        <f t="shared" si="1"/>
        <v>-</v>
      </c>
      <c r="AB34" s="4"/>
    </row>
    <row r="35" spans="1:30" ht="18" x14ac:dyDescent="0.15">
      <c r="N35" s="783" t="s">
        <v>34</v>
      </c>
      <c r="O35" s="4"/>
      <c r="P35" s="677" t="str">
        <f t="shared" si="1"/>
        <v>-</v>
      </c>
      <c r="Q35" s="677" t="str">
        <f t="shared" si="1"/>
        <v>-</v>
      </c>
      <c r="R35" s="677" t="str">
        <f t="shared" si="1"/>
        <v>-</v>
      </c>
      <c r="S35" s="677" t="str">
        <f t="shared" si="1"/>
        <v>-</v>
      </c>
      <c r="T35" s="677">
        <f t="shared" si="1"/>
        <v>0</v>
      </c>
      <c r="U35" s="890" t="str">
        <f t="shared" si="1"/>
        <v>-</v>
      </c>
      <c r="V35" s="890" t="str">
        <f t="shared" si="1"/>
        <v>-</v>
      </c>
      <c r="W35" s="739" t="str">
        <f t="shared" si="1"/>
        <v>-</v>
      </c>
      <c r="X35" s="890" t="str">
        <f t="shared" si="1"/>
        <v>-</v>
      </c>
      <c r="Y35" s="890" t="str">
        <f t="shared" si="1"/>
        <v>-</v>
      </c>
      <c r="AB35" s="4"/>
    </row>
    <row r="36" spans="1:30" ht="18" x14ac:dyDescent="0.15">
      <c r="N36" s="783" t="s">
        <v>28</v>
      </c>
      <c r="O36" s="4"/>
      <c r="P36" s="677" t="str">
        <f t="shared" si="1"/>
        <v>-</v>
      </c>
      <c r="Q36" s="677" t="str">
        <f t="shared" si="1"/>
        <v>-</v>
      </c>
      <c r="R36" s="677" t="str">
        <f t="shared" si="1"/>
        <v>-</v>
      </c>
      <c r="S36" s="677" t="str">
        <f t="shared" si="1"/>
        <v>-</v>
      </c>
      <c r="T36" s="677">
        <f t="shared" si="1"/>
        <v>0</v>
      </c>
      <c r="U36" s="890" t="str">
        <f t="shared" si="1"/>
        <v>-</v>
      </c>
      <c r="V36" s="890" t="str">
        <f t="shared" si="1"/>
        <v>-</v>
      </c>
      <c r="W36" s="739" t="str">
        <f t="shared" si="1"/>
        <v>-</v>
      </c>
      <c r="X36" s="890" t="str">
        <f t="shared" si="1"/>
        <v>-</v>
      </c>
      <c r="Y36" s="890" t="str">
        <f t="shared" si="1"/>
        <v>-</v>
      </c>
      <c r="AB36" s="4"/>
    </row>
    <row r="37" spans="1:30" ht="18" x14ac:dyDescent="0.15">
      <c r="N37" s="783" t="s">
        <v>29</v>
      </c>
      <c r="O37" s="4"/>
      <c r="P37" s="677" t="str">
        <f t="shared" si="1"/>
        <v>-</v>
      </c>
      <c r="Q37" s="677" t="str">
        <f t="shared" si="1"/>
        <v>-</v>
      </c>
      <c r="R37" s="677" t="str">
        <f t="shared" si="1"/>
        <v>-</v>
      </c>
      <c r="S37" s="677" t="str">
        <f t="shared" si="1"/>
        <v>-</v>
      </c>
      <c r="T37" s="677">
        <f t="shared" si="1"/>
        <v>0</v>
      </c>
      <c r="U37" s="890" t="str">
        <f t="shared" si="1"/>
        <v>-</v>
      </c>
      <c r="V37" s="890" t="str">
        <f t="shared" si="1"/>
        <v>-</v>
      </c>
      <c r="W37" s="739" t="str">
        <f t="shared" si="1"/>
        <v>-</v>
      </c>
      <c r="X37" s="890" t="str">
        <f t="shared" si="1"/>
        <v>-</v>
      </c>
      <c r="Y37" s="890" t="str">
        <f t="shared" si="1"/>
        <v>-</v>
      </c>
      <c r="AB37" s="4"/>
    </row>
    <row r="38" spans="1:30" ht="23.45" customHeight="1" x14ac:dyDescent="0.15">
      <c r="N38" s="784" t="s">
        <v>48</v>
      </c>
      <c r="O38" s="4"/>
      <c r="P38" s="680" t="str">
        <f t="shared" si="1"/>
        <v>-</v>
      </c>
      <c r="Q38" s="680" t="str">
        <f t="shared" si="1"/>
        <v>-</v>
      </c>
      <c r="R38" s="680" t="str">
        <f t="shared" si="1"/>
        <v>-</v>
      </c>
      <c r="S38" s="680" t="str">
        <f t="shared" si="1"/>
        <v>-</v>
      </c>
      <c r="T38" s="680">
        <f t="shared" si="1"/>
        <v>0</v>
      </c>
      <c r="U38" s="891" t="str">
        <f t="shared" si="1"/>
        <v>-</v>
      </c>
      <c r="V38" s="891" t="str">
        <f t="shared" si="1"/>
        <v>-</v>
      </c>
      <c r="W38" s="740" t="str">
        <f t="shared" si="1"/>
        <v>-</v>
      </c>
      <c r="X38" s="891" t="str">
        <f t="shared" si="1"/>
        <v>-</v>
      </c>
      <c r="Y38" s="891" t="str">
        <f t="shared" si="1"/>
        <v>-</v>
      </c>
      <c r="AB38" s="4"/>
    </row>
    <row r="39" spans="1:30" ht="18" x14ac:dyDescent="0.15">
      <c r="N39" s="783" t="s">
        <v>34</v>
      </c>
      <c r="O39" s="4"/>
      <c r="P39" s="677" t="str">
        <f t="shared" si="1"/>
        <v>-</v>
      </c>
      <c r="Q39" s="677" t="str">
        <f t="shared" si="1"/>
        <v>-</v>
      </c>
      <c r="R39" s="677" t="str">
        <f t="shared" si="1"/>
        <v>-</v>
      </c>
      <c r="S39" s="677" t="str">
        <f t="shared" si="1"/>
        <v>-</v>
      </c>
      <c r="T39" s="677">
        <f t="shared" si="1"/>
        <v>0</v>
      </c>
      <c r="U39" s="890" t="str">
        <f t="shared" si="1"/>
        <v>-</v>
      </c>
      <c r="V39" s="890" t="str">
        <f t="shared" si="1"/>
        <v>-</v>
      </c>
      <c r="W39" s="739" t="str">
        <f t="shared" si="1"/>
        <v>-</v>
      </c>
      <c r="X39" s="890" t="str">
        <f t="shared" si="1"/>
        <v>-</v>
      </c>
      <c r="Y39" s="890" t="str">
        <f t="shared" si="1"/>
        <v>-</v>
      </c>
      <c r="AB39" s="4"/>
    </row>
    <row r="40" spans="1:30" ht="18" x14ac:dyDescent="0.15">
      <c r="N40" s="783" t="s">
        <v>28</v>
      </c>
      <c r="O40" s="4"/>
      <c r="P40" s="677" t="str">
        <f t="shared" si="1"/>
        <v>-</v>
      </c>
      <c r="Q40" s="677" t="str">
        <f t="shared" si="1"/>
        <v>-</v>
      </c>
      <c r="R40" s="677" t="str">
        <f t="shared" si="1"/>
        <v>-</v>
      </c>
      <c r="S40" s="677" t="str">
        <f t="shared" si="1"/>
        <v>-</v>
      </c>
      <c r="T40" s="677">
        <f t="shared" si="1"/>
        <v>0</v>
      </c>
      <c r="U40" s="890" t="str">
        <f t="shared" si="1"/>
        <v>-</v>
      </c>
      <c r="V40" s="890" t="str">
        <f t="shared" si="1"/>
        <v>-</v>
      </c>
      <c r="W40" s="739" t="str">
        <f t="shared" si="1"/>
        <v>-</v>
      </c>
      <c r="X40" s="890" t="str">
        <f t="shared" si="1"/>
        <v>-</v>
      </c>
      <c r="Y40" s="890" t="str">
        <f t="shared" si="1"/>
        <v>-</v>
      </c>
      <c r="AB40" s="4"/>
    </row>
    <row r="41" spans="1:30" ht="18" x14ac:dyDescent="0.15">
      <c r="N41" s="785" t="s">
        <v>29</v>
      </c>
      <c r="O41" s="4"/>
      <c r="P41" s="681" t="str">
        <f t="shared" si="1"/>
        <v>-</v>
      </c>
      <c r="Q41" s="681" t="str">
        <f t="shared" si="1"/>
        <v>-</v>
      </c>
      <c r="R41" s="681" t="str">
        <f t="shared" si="1"/>
        <v>-</v>
      </c>
      <c r="S41" s="681" t="str">
        <f t="shared" si="1"/>
        <v>-</v>
      </c>
      <c r="T41" s="681">
        <f t="shared" si="1"/>
        <v>0</v>
      </c>
      <c r="U41" s="892" t="str">
        <f t="shared" si="1"/>
        <v>-</v>
      </c>
      <c r="V41" s="892" t="str">
        <f t="shared" si="1"/>
        <v>-</v>
      </c>
      <c r="W41" s="741" t="str">
        <f t="shared" si="1"/>
        <v>-</v>
      </c>
      <c r="X41" s="892" t="str">
        <f t="shared" si="1"/>
        <v>-</v>
      </c>
      <c r="Y41" s="892" t="str">
        <f t="shared" si="1"/>
        <v>-</v>
      </c>
      <c r="AB41" s="4"/>
    </row>
    <row r="42" spans="1:30" ht="42" customHeight="1" x14ac:dyDescent="0.15">
      <c r="O42" s="4"/>
      <c r="T42" s="4"/>
      <c r="U42" s="854"/>
      <c r="V42" s="854"/>
      <c r="W42" s="854"/>
      <c r="AB42" s="4"/>
    </row>
    <row r="43" spans="1:30" customFormat="1" ht="22.15" customHeight="1" x14ac:dyDescent="0.15">
      <c r="A43" s="5"/>
      <c r="B43" s="5"/>
      <c r="C43" s="5"/>
      <c r="D43" s="5"/>
      <c r="E43" s="5"/>
      <c r="F43" s="652"/>
      <c r="G43" s="5"/>
      <c r="H43" s="652"/>
      <c r="I43" s="652"/>
      <c r="J43" s="652"/>
      <c r="K43" s="652"/>
      <c r="L43" s="652"/>
      <c r="N43" s="855" t="s">
        <v>172</v>
      </c>
      <c r="O43" s="807"/>
      <c r="P43" s="808"/>
      <c r="Q43" s="808"/>
      <c r="R43" s="808"/>
      <c r="S43" s="808"/>
      <c r="T43" s="807"/>
      <c r="U43" s="808"/>
      <c r="V43" s="808"/>
      <c r="W43" s="808"/>
      <c r="X43" s="808"/>
      <c r="Y43" s="808"/>
      <c r="Z43" s="4"/>
      <c r="AA43" s="4"/>
      <c r="AB43" s="807"/>
      <c r="AC43" s="4"/>
      <c r="AD43" s="4"/>
    </row>
    <row r="44" spans="1:30" s="1" customFormat="1" ht="15.75" x14ac:dyDescent="0.15">
      <c r="N44" s="726" t="s">
        <v>184</v>
      </c>
      <c r="O44" s="809"/>
      <c r="P44" s="1612" t="s">
        <v>170</v>
      </c>
      <c r="Q44" s="1612"/>
      <c r="R44" s="1612"/>
      <c r="S44" s="1612"/>
      <c r="T44" s="771"/>
      <c r="U44" s="1612" t="s">
        <v>175</v>
      </c>
      <c r="V44" s="1612"/>
      <c r="W44" s="1612"/>
      <c r="X44" s="808"/>
      <c r="Y44" s="808"/>
      <c r="Z44" s="4"/>
      <c r="AA44" s="4"/>
      <c r="AB44" s="771"/>
      <c r="AC44" s="7"/>
      <c r="AD44" s="7"/>
    </row>
    <row r="45" spans="1:30" s="1" customFormat="1" ht="32.25" thickBot="1" x14ac:dyDescent="0.2">
      <c r="N45" s="727"/>
      <c r="O45" s="809"/>
      <c r="P45" s="707" t="s">
        <v>138</v>
      </c>
      <c r="Q45" s="707" t="s">
        <v>148</v>
      </c>
      <c r="R45" s="707" t="s">
        <v>150</v>
      </c>
      <c r="S45" s="707" t="s">
        <v>145</v>
      </c>
      <c r="T45" s="771"/>
      <c r="U45" s="707" t="s">
        <v>144</v>
      </c>
      <c r="V45" s="707" t="s">
        <v>147</v>
      </c>
      <c r="W45" s="707" t="s">
        <v>149</v>
      </c>
      <c r="X45" s="808"/>
      <c r="Y45" s="808"/>
      <c r="Z45" s="4"/>
      <c r="AA45" s="4"/>
      <c r="AB45" s="771"/>
      <c r="AC45" s="7"/>
      <c r="AD45" s="7"/>
    </row>
    <row r="46" spans="1:30" customFormat="1" ht="18" x14ac:dyDescent="0.15">
      <c r="A46" s="5"/>
      <c r="B46" s="5"/>
      <c r="C46" s="5"/>
      <c r="D46" s="5"/>
      <c r="E46" s="5"/>
      <c r="F46" s="5"/>
      <c r="G46" s="5"/>
      <c r="H46" s="5"/>
      <c r="I46" s="5"/>
      <c r="J46" s="5"/>
      <c r="K46" s="5"/>
      <c r="L46" s="5"/>
      <c r="M46" s="5"/>
      <c r="N46" s="810" t="s">
        <v>164</v>
      </c>
      <c r="O46" s="811"/>
      <c r="P46" s="819">
        <f>C20*10</f>
        <v>1460</v>
      </c>
      <c r="Q46" s="819">
        <f t="shared" ref="Q46:W49" si="2">D20*10</f>
        <v>2630</v>
      </c>
      <c r="R46" s="819">
        <f t="shared" si="2"/>
        <v>6750</v>
      </c>
      <c r="S46" s="819" t="e">
        <f t="shared" si="2"/>
        <v>#REF!</v>
      </c>
      <c r="T46" s="819">
        <f t="shared" si="2"/>
        <v>0</v>
      </c>
      <c r="U46" s="893" t="e">
        <f>H20*10</f>
        <v>#REF!</v>
      </c>
      <c r="V46" s="893" t="e">
        <f>I20*10</f>
        <v>#REF!</v>
      </c>
      <c r="W46" s="870" t="e">
        <f>J20*10</f>
        <v>#REF!</v>
      </c>
      <c r="X46" s="808"/>
      <c r="Y46" s="808"/>
      <c r="Z46" s="4"/>
      <c r="AA46" s="4"/>
      <c r="AB46" s="812">
        <f>G20*10</f>
        <v>0</v>
      </c>
      <c r="AC46" s="4"/>
      <c r="AD46" s="4"/>
    </row>
    <row r="47" spans="1:30" customFormat="1" ht="19.899999999999999" customHeight="1" x14ac:dyDescent="0.15">
      <c r="A47" s="5"/>
      <c r="B47" s="5"/>
      <c r="C47" s="5"/>
      <c r="D47" s="5"/>
      <c r="E47" s="5"/>
      <c r="F47" s="5"/>
      <c r="G47" s="5"/>
      <c r="H47" s="5"/>
      <c r="I47" s="5"/>
      <c r="J47" s="5"/>
      <c r="K47" s="5"/>
      <c r="L47" s="5"/>
      <c r="M47" s="5"/>
      <c r="N47" s="690" t="s">
        <v>165</v>
      </c>
      <c r="O47" s="807"/>
      <c r="P47" s="820">
        <f>C21*10</f>
        <v>420</v>
      </c>
      <c r="Q47" s="820">
        <f t="shared" si="2"/>
        <v>950</v>
      </c>
      <c r="R47" s="820">
        <f t="shared" si="2"/>
        <v>1750</v>
      </c>
      <c r="S47" s="820" t="e">
        <f t="shared" si="2"/>
        <v>#REF!</v>
      </c>
      <c r="T47" s="820">
        <f t="shared" si="2"/>
        <v>0</v>
      </c>
      <c r="U47" s="636" t="e">
        <f t="shared" si="2"/>
        <v>#REF!</v>
      </c>
      <c r="V47" s="636" t="e">
        <f t="shared" si="2"/>
        <v>#REF!</v>
      </c>
      <c r="W47" s="871" t="e">
        <f t="shared" si="2"/>
        <v>#REF!</v>
      </c>
      <c r="X47" s="808"/>
      <c r="Y47" s="808"/>
      <c r="Z47" s="4"/>
      <c r="AA47" s="4"/>
      <c r="AB47" s="813">
        <f>G21*10</f>
        <v>0</v>
      </c>
      <c r="AC47" s="4"/>
      <c r="AD47" s="4"/>
    </row>
    <row r="48" spans="1:30" customFormat="1" ht="19.899999999999999" customHeight="1" x14ac:dyDescent="0.15">
      <c r="A48" s="5"/>
      <c r="B48" s="5"/>
      <c r="C48" s="5"/>
      <c r="D48" s="5"/>
      <c r="E48" s="5"/>
      <c r="F48" s="5"/>
      <c r="G48" s="5"/>
      <c r="H48" s="5"/>
      <c r="I48" s="5"/>
      <c r="J48" s="5"/>
      <c r="K48" s="5"/>
      <c r="L48" s="5"/>
      <c r="M48" s="5"/>
      <c r="N48" s="817" t="s">
        <v>166</v>
      </c>
      <c r="O48" s="807"/>
      <c r="P48" s="820">
        <f>C22*10</f>
        <v>270</v>
      </c>
      <c r="Q48" s="820">
        <f t="shared" si="2"/>
        <v>500</v>
      </c>
      <c r="R48" s="820">
        <f t="shared" si="2"/>
        <v>2040</v>
      </c>
      <c r="S48" s="820" t="e">
        <f t="shared" si="2"/>
        <v>#REF!</v>
      </c>
      <c r="T48" s="820">
        <f t="shared" si="2"/>
        <v>0</v>
      </c>
      <c r="U48" s="636" t="e">
        <f t="shared" si="2"/>
        <v>#REF!</v>
      </c>
      <c r="V48" s="636" t="e">
        <f t="shared" si="2"/>
        <v>#REF!</v>
      </c>
      <c r="W48" s="871" t="e">
        <f t="shared" si="2"/>
        <v>#REF!</v>
      </c>
      <c r="X48" s="808"/>
      <c r="Y48" s="808"/>
      <c r="Z48" s="4"/>
      <c r="AA48" s="4"/>
      <c r="AB48" s="813">
        <f>G22*10</f>
        <v>0</v>
      </c>
      <c r="AC48" s="4"/>
      <c r="AD48" s="4"/>
    </row>
    <row r="49" spans="1:30" customFormat="1" ht="19.899999999999999" customHeight="1" x14ac:dyDescent="0.15">
      <c r="A49" s="5"/>
      <c r="B49" s="5"/>
      <c r="C49" s="5"/>
      <c r="D49" s="5"/>
      <c r="E49" s="5"/>
      <c r="F49" s="5"/>
      <c r="G49" s="5"/>
      <c r="H49" s="5"/>
      <c r="I49" s="5"/>
      <c r="J49" s="5"/>
      <c r="K49" s="5"/>
      <c r="L49" s="5"/>
      <c r="M49" s="5"/>
      <c r="N49" s="818" t="s">
        <v>180</v>
      </c>
      <c r="O49" s="807"/>
      <c r="P49" s="821">
        <f>C23*10</f>
        <v>470</v>
      </c>
      <c r="Q49" s="821">
        <f t="shared" si="2"/>
        <v>960</v>
      </c>
      <c r="R49" s="821">
        <f t="shared" si="2"/>
        <v>1730</v>
      </c>
      <c r="S49" s="821" t="e">
        <f t="shared" si="2"/>
        <v>#REF!</v>
      </c>
      <c r="T49" s="821">
        <f t="shared" si="2"/>
        <v>0</v>
      </c>
      <c r="U49" s="894" t="e">
        <f t="shared" si="2"/>
        <v>#REF!</v>
      </c>
      <c r="V49" s="894" t="e">
        <f t="shared" si="2"/>
        <v>#REF!</v>
      </c>
      <c r="W49" s="872" t="e">
        <f t="shared" si="2"/>
        <v>#REF!</v>
      </c>
      <c r="X49" s="808"/>
      <c r="Y49" s="808"/>
      <c r="Z49" s="4"/>
      <c r="AA49" s="4"/>
      <c r="AB49" s="813">
        <f>G23*10</f>
        <v>0</v>
      </c>
      <c r="AC49" s="4"/>
      <c r="AD49" s="4"/>
    </row>
    <row r="50" spans="1:30" ht="14.25" x14ac:dyDescent="0.15">
      <c r="O50" s="4"/>
      <c r="T50" s="4"/>
      <c r="U50" s="854"/>
      <c r="V50" s="854"/>
      <c r="W50" s="854"/>
      <c r="X50" s="808"/>
      <c r="Y50" s="808"/>
      <c r="Z50" s="4"/>
      <c r="AA50" s="4"/>
      <c r="AB50" s="4"/>
    </row>
    <row r="51" spans="1:30" ht="14.25" x14ac:dyDescent="0.15">
      <c r="O51" s="4"/>
      <c r="X51" s="808"/>
      <c r="Y51" s="808"/>
      <c r="Z51" s="4"/>
      <c r="AA51" s="4"/>
    </row>
    <row r="52" spans="1:30" ht="14.25" x14ac:dyDescent="0.15">
      <c r="O52" s="4"/>
      <c r="X52" s="808"/>
      <c r="Y52" s="808"/>
      <c r="Z52" s="4"/>
      <c r="AA52" s="4"/>
    </row>
    <row r="53" spans="1:30" x14ac:dyDescent="0.15">
      <c r="O53" s="4"/>
      <c r="Z53" s="4"/>
      <c r="AA53" s="4"/>
    </row>
    <row r="54" spans="1:30" x14ac:dyDescent="0.15">
      <c r="O54" s="4"/>
      <c r="Z54" s="4"/>
      <c r="AA54" s="4"/>
    </row>
    <row r="55" spans="1:30" x14ac:dyDescent="0.15">
      <c r="O55" s="4"/>
    </row>
    <row r="56" spans="1:30" x14ac:dyDescent="0.15">
      <c r="O56" s="4"/>
    </row>
    <row r="57" spans="1:30" x14ac:dyDescent="0.15">
      <c r="O57" s="4"/>
    </row>
    <row r="58" spans="1:30" x14ac:dyDescent="0.15">
      <c r="O58" s="4"/>
    </row>
    <row r="59" spans="1:30" x14ac:dyDescent="0.15">
      <c r="O59" s="4"/>
    </row>
    <row r="60" spans="1:30" x14ac:dyDescent="0.15">
      <c r="O60" s="4"/>
    </row>
    <row r="61" spans="1:30" x14ac:dyDescent="0.15">
      <c r="O61" s="4"/>
    </row>
  </sheetData>
  <mergeCells count="8">
    <mergeCell ref="P44:S44"/>
    <mergeCell ref="U44:W44"/>
    <mergeCell ref="C1:F1"/>
    <mergeCell ref="H1:L1"/>
    <mergeCell ref="C18:F18"/>
    <mergeCell ref="H18:J18"/>
    <mergeCell ref="P27:S27"/>
    <mergeCell ref="U27:Y27"/>
  </mergeCells>
  <phoneticPr fontId="14"/>
  <conditionalFormatting sqref="P29:S29 P30:Y32">
    <cfRule type="cellIs" dxfId="1" priority="1" operator="lessThanOrEqual">
      <formula>1</formula>
    </cfRule>
  </conditionalFormatting>
  <conditionalFormatting sqref="U29:Y29">
    <cfRule type="cellIs" dxfId="0" priority="2" operator="lessThanOrEqual">
      <formula>1</formula>
    </cfRule>
  </conditionalFormatting>
  <pageMargins left="0.75" right="0.75" top="1" bottom="1" header="0.51200000000000001" footer="0.51200000000000001"/>
  <pageSetup paperSize="9" scale="5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DB7AB-98EA-4533-B632-EDEBC00D8246}">
  <sheetPr>
    <tabColor rgb="FFFF9900"/>
  </sheetPr>
  <dimension ref="B3:Q50"/>
  <sheetViews>
    <sheetView showGridLines="0" zoomScale="85" zoomScaleNormal="85" workbookViewId="0">
      <selection activeCell="J20" sqref="J20"/>
    </sheetView>
  </sheetViews>
  <sheetFormatPr defaultColWidth="3.875" defaultRowHeight="12" x14ac:dyDescent="0.15"/>
  <cols>
    <col min="1" max="1" width="4.25" style="596" customWidth="1"/>
    <col min="2" max="2" width="29.125" style="596" bestFit="1" customWidth="1"/>
    <col min="3" max="3" width="0.875" style="645" customWidth="1"/>
    <col min="4" max="5" width="12.625" style="596" customWidth="1"/>
    <col min="6" max="6" width="0.875" style="645" customWidth="1"/>
    <col min="7" max="8" width="12.625" style="596" customWidth="1"/>
    <col min="9" max="9" width="3.875" style="596"/>
    <col min="10" max="10" width="37.375" style="596" customWidth="1"/>
    <col min="11" max="11" width="0.875" style="596" customWidth="1"/>
    <col min="12" max="13" width="13.625" style="596" customWidth="1"/>
    <col min="14" max="14" width="0.875" style="596" customWidth="1"/>
    <col min="15" max="16" width="13.625" style="596" customWidth="1"/>
    <col min="17" max="16384" width="3.875" style="596"/>
  </cols>
  <sheetData>
    <row r="3" spans="2:8" ht="18" customHeight="1" x14ac:dyDescent="0.15">
      <c r="B3" s="1243" t="s">
        <v>30</v>
      </c>
      <c r="D3" s="1623" t="s">
        <v>207</v>
      </c>
      <c r="E3" s="1623"/>
      <c r="F3" s="1278"/>
      <c r="G3" s="1623" t="s">
        <v>205</v>
      </c>
      <c r="H3" s="1623"/>
    </row>
    <row r="4" spans="2:8" ht="17.25" thickBot="1" x14ac:dyDescent="0.2">
      <c r="B4" s="1279"/>
      <c r="C4" s="1280"/>
      <c r="D4" s="1279" t="s">
        <v>134</v>
      </c>
      <c r="E4" s="1279" t="s">
        <v>1</v>
      </c>
      <c r="F4" s="1280"/>
      <c r="G4" s="1279" t="s">
        <v>134</v>
      </c>
      <c r="H4" s="1279" t="s">
        <v>242</v>
      </c>
    </row>
    <row r="5" spans="2:8" ht="18" customHeight="1" thickTop="1" x14ac:dyDescent="0.15">
      <c r="B5" s="814" t="s">
        <v>3</v>
      </c>
      <c r="D5" s="770" t="e">
        <f>#REF!</f>
        <v>#REF!</v>
      </c>
      <c r="E5" s="770" t="e">
        <f>#REF!</f>
        <v>#REF!</v>
      </c>
      <c r="G5" s="923" t="e">
        <f>#REF!</f>
        <v>#REF!</v>
      </c>
      <c r="H5" s="770" t="e">
        <f>#REF!</f>
        <v>#REF!</v>
      </c>
    </row>
    <row r="6" spans="2:8" ht="18" hidden="1" customHeight="1" thickTop="1" x14ac:dyDescent="0.15">
      <c r="B6" s="815" t="s">
        <v>161</v>
      </c>
      <c r="D6" s="770"/>
      <c r="E6" s="770"/>
      <c r="G6" s="923"/>
      <c r="H6" s="770"/>
    </row>
    <row r="7" spans="2:8" ht="18" customHeight="1" x14ac:dyDescent="0.15">
      <c r="B7" s="928" t="s">
        <v>5</v>
      </c>
      <c r="D7" s="929" t="e">
        <f>#REF!</f>
        <v>#REF!</v>
      </c>
      <c r="E7" s="929" t="e">
        <f>#REF!</f>
        <v>#REF!</v>
      </c>
      <c r="G7" s="927" t="e">
        <f>#REF!</f>
        <v>#REF!</v>
      </c>
      <c r="H7" s="929" t="e">
        <f>#REF!</f>
        <v>#REF!</v>
      </c>
    </row>
    <row r="8" spans="2:8" ht="18" hidden="1" customHeight="1" x14ac:dyDescent="0.15">
      <c r="B8" s="815" t="s">
        <v>161</v>
      </c>
      <c r="D8" s="770"/>
      <c r="E8" s="770"/>
      <c r="G8" s="923"/>
      <c r="H8" s="770"/>
    </row>
    <row r="9" spans="2:8" ht="18" customHeight="1" x14ac:dyDescent="0.15">
      <c r="B9" s="930" t="s">
        <v>129</v>
      </c>
      <c r="D9" s="931" t="e">
        <f>#REF!</f>
        <v>#REF!</v>
      </c>
      <c r="E9" s="931" t="e">
        <f>#REF!</f>
        <v>#REF!</v>
      </c>
      <c r="G9" s="1281" t="e">
        <f>#REF!</f>
        <v>#REF!</v>
      </c>
      <c r="H9" s="931" t="e">
        <f>#REF!</f>
        <v>#REF!</v>
      </c>
    </row>
    <row r="10" spans="2:8" ht="18" customHeight="1" x14ac:dyDescent="0.15">
      <c r="B10" s="932" t="s">
        <v>60</v>
      </c>
      <c r="D10" s="933" t="e">
        <f>#REF!</f>
        <v>#REF!</v>
      </c>
      <c r="E10" s="933" t="e">
        <f>#REF!</f>
        <v>#REF!</v>
      </c>
      <c r="G10" s="1282" t="e">
        <f>#REF!</f>
        <v>#REF!</v>
      </c>
      <c r="H10" s="933" t="e">
        <f>#REF!</f>
        <v>#REF!</v>
      </c>
    </row>
    <row r="11" spans="2:8" ht="18" customHeight="1" x14ac:dyDescent="0.15">
      <c r="B11" s="928" t="s">
        <v>52</v>
      </c>
      <c r="D11" s="929" t="e">
        <f>#REF!</f>
        <v>#REF!</v>
      </c>
      <c r="E11" s="929" t="e">
        <f>#REF!</f>
        <v>#REF!</v>
      </c>
      <c r="G11" s="927" t="e">
        <f>#REF!</f>
        <v>#REF!</v>
      </c>
      <c r="H11" s="929" t="e">
        <f>#REF!</f>
        <v>#REF!</v>
      </c>
    </row>
    <row r="12" spans="2:8" ht="29.25" customHeight="1" thickBot="1" x14ac:dyDescent="0.3">
      <c r="B12" s="1283" t="s">
        <v>244</v>
      </c>
      <c r="C12" s="596"/>
      <c r="D12" s="693"/>
      <c r="E12" s="693"/>
      <c r="F12" s="596"/>
      <c r="H12" s="693"/>
    </row>
    <row r="13" spans="2:8" ht="20.25" thickBot="1" x14ac:dyDescent="0.2">
      <c r="B13" s="1284" t="s">
        <v>199</v>
      </c>
      <c r="D13" s="1288" t="e">
        <f>#REF!</f>
        <v>#REF!</v>
      </c>
      <c r="E13" s="1288" t="e">
        <f>#REF!</f>
        <v>#REF!</v>
      </c>
      <c r="F13" s="1250"/>
      <c r="G13" s="1289" t="e">
        <f>#REF!</f>
        <v>#REF!</v>
      </c>
      <c r="H13" s="1288" t="e">
        <f>#REF!</f>
        <v>#REF!</v>
      </c>
    </row>
    <row r="14" spans="2:8" ht="38.25" customHeight="1" x14ac:dyDescent="0.25">
      <c r="B14" s="597" t="s">
        <v>232</v>
      </c>
      <c r="D14" s="1286"/>
      <c r="E14" s="1286"/>
      <c r="F14" s="1251"/>
      <c r="G14" s="1249"/>
      <c r="H14" s="1286"/>
    </row>
    <row r="15" spans="2:8" ht="19.5" x14ac:dyDescent="0.15">
      <c r="B15" s="1248" t="s">
        <v>235</v>
      </c>
      <c r="D15" s="929" t="e">
        <f>#REF!</f>
        <v>#REF!</v>
      </c>
      <c r="E15" s="929" t="e">
        <f>#REF!</f>
        <v>#REF!</v>
      </c>
      <c r="F15" s="1251"/>
      <c r="G15" s="927" t="e">
        <f>#REF!</f>
        <v>#REF!</v>
      </c>
      <c r="H15" s="929" t="e">
        <f>#REF!</f>
        <v>#REF!</v>
      </c>
    </row>
    <row r="16" spans="2:8" ht="19.5" x14ac:dyDescent="0.15">
      <c r="B16" s="1248" t="s">
        <v>236</v>
      </c>
      <c r="D16" s="929" t="e">
        <f>#REF!</f>
        <v>#REF!</v>
      </c>
      <c r="E16" s="929" t="e">
        <f>#REF!</f>
        <v>#REF!</v>
      </c>
      <c r="F16" s="1251"/>
      <c r="G16" s="927" t="e">
        <f>#REF!</f>
        <v>#REF!</v>
      </c>
      <c r="H16" s="929" t="e">
        <f>#REF!</f>
        <v>#REF!</v>
      </c>
    </row>
    <row r="17" spans="2:16" ht="6.75" customHeight="1" x14ac:dyDescent="0.15">
      <c r="B17" s="1247"/>
      <c r="C17" s="1247"/>
      <c r="D17" s="1287"/>
      <c r="E17" s="1287"/>
      <c r="F17" s="1247"/>
      <c r="G17" s="1247"/>
      <c r="H17" s="1287"/>
    </row>
    <row r="18" spans="2:16" ht="19.5" x14ac:dyDescent="0.15">
      <c r="B18" s="1248" t="s">
        <v>243</v>
      </c>
      <c r="D18" s="929" t="e">
        <f>#REF!</f>
        <v>#REF!</v>
      </c>
      <c r="E18" s="929" t="e">
        <f>#REF!</f>
        <v>#REF!</v>
      </c>
      <c r="F18" s="1251"/>
      <c r="G18" s="927" t="e">
        <f>#REF!</f>
        <v>#REF!</v>
      </c>
      <c r="H18" s="929" t="e">
        <f>#REF!</f>
        <v>#REF!</v>
      </c>
    </row>
    <row r="19" spans="2:16" ht="38.25" customHeight="1" x14ac:dyDescent="0.25">
      <c r="B19" s="597" t="s">
        <v>345</v>
      </c>
      <c r="D19" s="1286"/>
      <c r="E19" s="1286"/>
      <c r="F19" s="1251"/>
      <c r="G19" s="1249"/>
      <c r="H19" s="1286"/>
    </row>
    <row r="20" spans="2:16" ht="19.5" x14ac:dyDescent="0.15">
      <c r="B20" s="1248" t="s">
        <v>343</v>
      </c>
      <c r="D20" s="929" t="s">
        <v>4</v>
      </c>
      <c r="E20" s="929" t="s">
        <v>4</v>
      </c>
      <c r="F20" s="1251"/>
      <c r="G20" s="927" t="e">
        <f>#REF!</f>
        <v>#REF!</v>
      </c>
      <c r="H20" s="929" t="e">
        <f>#REF!</f>
        <v>#REF!</v>
      </c>
    </row>
    <row r="21" spans="2:16" ht="19.5" x14ac:dyDescent="0.15">
      <c r="B21" s="1248" t="s">
        <v>344</v>
      </c>
      <c r="D21" s="929" t="s">
        <v>4</v>
      </c>
      <c r="E21" s="929" t="s">
        <v>4</v>
      </c>
      <c r="F21" s="1251"/>
      <c r="G21" s="927" t="e">
        <f>#REF!</f>
        <v>#REF!</v>
      </c>
      <c r="H21" s="929" t="e">
        <f>#REF!</f>
        <v>#REF!</v>
      </c>
    </row>
    <row r="22" spans="2:16" ht="16.5" x14ac:dyDescent="0.15">
      <c r="B22" s="1254"/>
      <c r="C22" s="1247"/>
      <c r="D22" s="1247"/>
      <c r="E22" s="1247"/>
      <c r="F22" s="1247"/>
      <c r="G22" s="1247"/>
      <c r="H22" s="1247"/>
    </row>
    <row r="26" spans="2:16" ht="16.5" x14ac:dyDescent="0.15">
      <c r="J26" s="1244" t="s">
        <v>119</v>
      </c>
      <c r="K26" s="1245"/>
      <c r="L26" s="1624" t="s">
        <v>240</v>
      </c>
      <c r="M26" s="1624"/>
      <c r="N26" s="1245"/>
      <c r="O26" s="1624" t="s">
        <v>241</v>
      </c>
      <c r="P26" s="1624"/>
    </row>
    <row r="27" spans="2:16" ht="32.25" thickBot="1" x14ac:dyDescent="0.2">
      <c r="J27" s="1246"/>
      <c r="K27" s="1245"/>
      <c r="L27" s="1246" t="s">
        <v>257</v>
      </c>
      <c r="M27" s="1246" t="s">
        <v>167</v>
      </c>
      <c r="N27" s="1245"/>
      <c r="O27" s="1246" t="s">
        <v>257</v>
      </c>
      <c r="P27" s="1246" t="s">
        <v>122</v>
      </c>
    </row>
    <row r="28" spans="2:16" ht="24.4" customHeight="1" x14ac:dyDescent="0.15">
      <c r="J28" s="926" t="s">
        <v>18</v>
      </c>
      <c r="K28" s="1264"/>
      <c r="L28" s="1263" t="e">
        <f>D5/10</f>
        <v>#REF!</v>
      </c>
      <c r="M28" s="1263" t="e">
        <f>E5/10</f>
        <v>#REF!</v>
      </c>
      <c r="N28" s="1264"/>
      <c r="O28" s="1265" t="e">
        <f>G5/10</f>
        <v>#REF!</v>
      </c>
      <c r="P28" s="1263" t="e">
        <f>H5/10</f>
        <v>#REF!</v>
      </c>
    </row>
    <row r="29" spans="2:16" ht="24.4" customHeight="1" x14ac:dyDescent="0.15">
      <c r="J29" s="920" t="s">
        <v>8</v>
      </c>
      <c r="K29" s="1264"/>
      <c r="L29" s="1266" t="e">
        <f>D7/10</f>
        <v>#REF!</v>
      </c>
      <c r="M29" s="1266" t="e">
        <f>E7/10</f>
        <v>#REF!</v>
      </c>
      <c r="N29" s="1264"/>
      <c r="O29" s="1267" t="e">
        <f>G7/10</f>
        <v>#REF!</v>
      </c>
      <c r="P29" s="1266" t="e">
        <f>H7/10</f>
        <v>#REF!</v>
      </c>
    </row>
    <row r="30" spans="2:16" ht="24.4" customHeight="1" x14ac:dyDescent="0.15">
      <c r="J30" s="924" t="s">
        <v>56</v>
      </c>
      <c r="K30" s="1264"/>
      <c r="L30" s="1268" t="e">
        <f t="shared" ref="L30:M32" si="0">D9/10</f>
        <v>#REF!</v>
      </c>
      <c r="M30" s="1268" t="e">
        <f t="shared" si="0"/>
        <v>#REF!</v>
      </c>
      <c r="N30" s="1264"/>
      <c r="O30" s="1269" t="e">
        <f t="shared" ref="O30:P32" si="1">G9/10</f>
        <v>#REF!</v>
      </c>
      <c r="P30" s="1268" t="e">
        <f t="shared" si="1"/>
        <v>#REF!</v>
      </c>
    </row>
    <row r="31" spans="2:16" ht="24.4" customHeight="1" x14ac:dyDescent="0.15">
      <c r="J31" s="925" t="s">
        <v>57</v>
      </c>
      <c r="K31" s="1264"/>
      <c r="L31" s="1270" t="e">
        <f t="shared" si="0"/>
        <v>#REF!</v>
      </c>
      <c r="M31" s="1270" t="e">
        <f t="shared" si="0"/>
        <v>#REF!</v>
      </c>
      <c r="N31" s="1264"/>
      <c r="O31" s="1271" t="e">
        <f t="shared" si="1"/>
        <v>#REF!</v>
      </c>
      <c r="P31" s="1270" t="e">
        <f t="shared" si="1"/>
        <v>#REF!</v>
      </c>
    </row>
    <row r="32" spans="2:16" ht="24.4" customHeight="1" x14ac:dyDescent="0.15">
      <c r="J32" s="1293" t="s">
        <v>59</v>
      </c>
      <c r="K32" s="1264"/>
      <c r="L32" s="1266" t="e">
        <f t="shared" si="0"/>
        <v>#REF!</v>
      </c>
      <c r="M32" s="1266" t="e">
        <f t="shared" si="0"/>
        <v>#REF!</v>
      </c>
      <c r="N32" s="1264"/>
      <c r="O32" s="1267" t="e">
        <f t="shared" si="1"/>
        <v>#REF!</v>
      </c>
      <c r="P32" s="1266" t="e">
        <f t="shared" si="1"/>
        <v>#REF!</v>
      </c>
    </row>
    <row r="33" spans="10:17" ht="24.4" hidden="1" customHeight="1" x14ac:dyDescent="0.15">
      <c r="J33" s="692" t="s">
        <v>58</v>
      </c>
      <c r="K33" s="1264"/>
      <c r="L33" s="1290">
        <f>D12</f>
        <v>0</v>
      </c>
      <c r="M33" s="1290">
        <f>E12</f>
        <v>0</v>
      </c>
      <c r="N33" s="1264"/>
      <c r="O33" s="1272">
        <f>G12</f>
        <v>0</v>
      </c>
      <c r="P33" s="1290">
        <f>H12</f>
        <v>0</v>
      </c>
    </row>
    <row r="34" spans="10:17" ht="36.75" customHeight="1" thickBot="1" x14ac:dyDescent="0.3">
      <c r="J34" s="1294" t="s">
        <v>245</v>
      </c>
      <c r="K34" s="1264"/>
      <c r="L34" s="1290"/>
      <c r="M34" s="1290"/>
      <c r="N34" s="1290"/>
      <c r="O34" s="1290"/>
      <c r="P34" s="1290"/>
      <c r="Q34" s="1290"/>
    </row>
    <row r="35" spans="10:17" ht="27" customHeight="1" thickBot="1" x14ac:dyDescent="0.2">
      <c r="J35" s="1295" t="s">
        <v>202</v>
      </c>
      <c r="K35" s="1273"/>
      <c r="L35" s="1296" t="e">
        <f>D13/10</f>
        <v>#REF!</v>
      </c>
      <c r="M35" s="1296" t="e">
        <f>E13/10</f>
        <v>#REF!</v>
      </c>
      <c r="N35" s="1273"/>
      <c r="O35" s="1297" t="e">
        <f>G13/10</f>
        <v>#REF!</v>
      </c>
      <c r="P35" s="1296" t="e">
        <f>H13/10</f>
        <v>#REF!</v>
      </c>
    </row>
    <row r="36" spans="10:17" ht="34.5" customHeight="1" x14ac:dyDescent="0.25">
      <c r="J36" s="1252" t="s">
        <v>233</v>
      </c>
      <c r="K36" s="1275"/>
      <c r="L36" s="1291"/>
      <c r="M36" s="1291"/>
      <c r="N36" s="1275"/>
      <c r="O36" s="1274"/>
      <c r="P36" s="1291"/>
    </row>
    <row r="37" spans="10:17" ht="20.25" x14ac:dyDescent="0.15">
      <c r="J37" s="1253" t="s">
        <v>238</v>
      </c>
      <c r="K37" s="1275"/>
      <c r="L37" s="1276" t="e">
        <f>D15</f>
        <v>#REF!</v>
      </c>
      <c r="M37" s="1276" t="e">
        <f>E15</f>
        <v>#REF!</v>
      </c>
      <c r="N37" s="1275"/>
      <c r="O37" s="1277" t="e">
        <f>G15</f>
        <v>#REF!</v>
      </c>
      <c r="P37" s="1276" t="e">
        <f>H15</f>
        <v>#REF!</v>
      </c>
    </row>
    <row r="38" spans="10:17" ht="20.25" x14ac:dyDescent="0.15">
      <c r="J38" s="1253" t="s">
        <v>237</v>
      </c>
      <c r="K38" s="1275"/>
      <c r="L38" s="1276" t="e">
        <f>D16</f>
        <v>#REF!</v>
      </c>
      <c r="M38" s="1276" t="e">
        <f>E16</f>
        <v>#REF!</v>
      </c>
      <c r="N38" s="1275"/>
      <c r="O38" s="1277" t="e">
        <f>G16</f>
        <v>#REF!</v>
      </c>
      <c r="P38" s="1276" t="e">
        <f>H16</f>
        <v>#REF!</v>
      </c>
    </row>
    <row r="39" spans="10:17" ht="6.75" customHeight="1" x14ac:dyDescent="0.15">
      <c r="K39" s="3"/>
      <c r="L39" s="1292"/>
      <c r="M39" s="1292"/>
      <c r="N39" s="3"/>
      <c r="O39" s="3"/>
      <c r="P39" s="1292"/>
    </row>
    <row r="40" spans="10:17" ht="30" x14ac:dyDescent="0.15">
      <c r="J40" s="1255" t="s">
        <v>239</v>
      </c>
      <c r="K40" s="1275"/>
      <c r="L40" s="1276" t="e">
        <f>D18</f>
        <v>#REF!</v>
      </c>
      <c r="M40" s="1276" t="e">
        <f>E18</f>
        <v>#REF!</v>
      </c>
      <c r="N40" s="1275"/>
      <c r="O40" s="1277" t="e">
        <f>G18</f>
        <v>#REF!</v>
      </c>
      <c r="P40" s="1276" t="e">
        <f>H18</f>
        <v>#REF!</v>
      </c>
    </row>
    <row r="41" spans="10:17" ht="34.5" customHeight="1" x14ac:dyDescent="0.15"/>
    <row r="49" spans="12:16" x14ac:dyDescent="0.15">
      <c r="L49" s="693"/>
      <c r="M49" s="693"/>
      <c r="O49" s="693"/>
      <c r="P49" s="693"/>
    </row>
    <row r="50" spans="12:16" x14ac:dyDescent="0.15">
      <c r="L50" s="693"/>
      <c r="M50" s="693"/>
      <c r="O50" s="693"/>
      <c r="P50" s="693"/>
    </row>
  </sheetData>
  <mergeCells count="4">
    <mergeCell ref="G3:H3"/>
    <mergeCell ref="D3:E3"/>
    <mergeCell ref="L26:M26"/>
    <mergeCell ref="O26:P26"/>
  </mergeCells>
  <phoneticPr fontId="14"/>
  <pageMargins left="0.7" right="0.7" top="0.75" bottom="0.75" header="0.3" footer="0.3"/>
  <pageSetup paperSize="9" scale="73" orientation="landscape" verticalDpi="300" r:id="rId1"/>
  <ignoredErrors>
    <ignoredError sqref="P33 M3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31797-443B-4E25-AA56-CC1A53A44907}">
  <sheetPr>
    <tabColor theme="8" tint="-0.249977111117893"/>
  </sheetPr>
  <dimension ref="A1:Y91"/>
  <sheetViews>
    <sheetView showGridLines="0" tabSelected="1" topLeftCell="A45" zoomScale="70" zoomScaleNormal="70" zoomScaleSheetLayoutView="70" workbookViewId="0">
      <selection activeCell="I62" sqref="I62"/>
    </sheetView>
  </sheetViews>
  <sheetFormatPr defaultColWidth="8.875" defaultRowHeight="15.75" x14ac:dyDescent="0.15"/>
  <cols>
    <col min="1" max="1" width="24.375" style="603" customWidth="1"/>
    <col min="2" max="2" width="39.5" style="604" bestFit="1" customWidth="1"/>
    <col min="3" max="3" width="11.75" style="603" bestFit="1" customWidth="1"/>
    <col min="4" max="10" width="9.125" style="603" customWidth="1"/>
    <col min="11" max="11" width="10.375" style="603" customWidth="1"/>
    <col min="12" max="13" width="8.5" style="603" customWidth="1"/>
    <col min="14" max="14" width="2.75" style="603" customWidth="1"/>
    <col min="15" max="20" width="9.5" style="603" customWidth="1"/>
    <col min="21" max="21" width="2.75" style="603" customWidth="1"/>
    <col min="22" max="23" width="9.5" style="603" customWidth="1"/>
    <col min="24" max="25" width="13.875" style="603" bestFit="1" customWidth="1"/>
    <col min="26" max="16384" width="8.875" style="603"/>
  </cols>
  <sheetData>
    <row r="1" spans="1:25" ht="26.25" customHeight="1" x14ac:dyDescent="0.15">
      <c r="A1" s="1632"/>
      <c r="B1" s="1632"/>
      <c r="C1" s="1632"/>
      <c r="D1" s="1632"/>
      <c r="E1" s="1632"/>
      <c r="F1" s="1632"/>
      <c r="G1" s="1632"/>
      <c r="H1" s="1632"/>
      <c r="I1" s="1632"/>
      <c r="J1" s="1632"/>
      <c r="K1" s="1632"/>
      <c r="L1" s="1632"/>
      <c r="M1" s="1632"/>
      <c r="N1" s="1632"/>
      <c r="O1" s="1632"/>
      <c r="P1" s="1632"/>
      <c r="Q1" s="1632"/>
      <c r="R1" s="1632"/>
      <c r="S1" s="1632"/>
      <c r="T1" s="1632"/>
      <c r="U1" s="1632"/>
      <c r="V1" s="1632"/>
      <c r="W1" s="1632"/>
      <c r="X1" s="1632"/>
    </row>
    <row r="2" spans="1:25" ht="19.5" x14ac:dyDescent="0.15">
      <c r="A2" s="614" t="s">
        <v>256</v>
      </c>
    </row>
    <row r="3" spans="1:25" ht="15.75" customHeight="1" x14ac:dyDescent="0.15">
      <c r="A3" s="1402" t="s">
        <v>323</v>
      </c>
      <c r="B3" s="612"/>
      <c r="C3" s="1630" t="s">
        <v>175</v>
      </c>
      <c r="D3" s="1625"/>
      <c r="E3" s="1625"/>
      <c r="F3" s="1625"/>
      <c r="G3" s="1630" t="s">
        <v>203</v>
      </c>
      <c r="H3" s="1625"/>
      <c r="I3" s="1625"/>
      <c r="J3" s="1625"/>
      <c r="K3" s="1630" t="s">
        <v>206</v>
      </c>
      <c r="L3" s="1625"/>
      <c r="M3" s="1625"/>
      <c r="N3" s="626"/>
      <c r="O3" s="1625" t="s">
        <v>175</v>
      </c>
      <c r="P3" s="1625"/>
      <c r="Q3" s="1631"/>
      <c r="R3" s="1630" t="s">
        <v>203</v>
      </c>
      <c r="S3" s="1625"/>
      <c r="T3" s="1625"/>
      <c r="V3" s="1625" t="s">
        <v>206</v>
      </c>
      <c r="W3" s="1625"/>
      <c r="X3" s="1625"/>
      <c r="Y3" s="1625"/>
    </row>
    <row r="4" spans="1:25" ht="84.75" customHeight="1" x14ac:dyDescent="0.15">
      <c r="A4" s="1403"/>
      <c r="B4" s="610"/>
      <c r="C4" s="1387" t="s">
        <v>138</v>
      </c>
      <c r="D4" s="1388" t="s">
        <v>137</v>
      </c>
      <c r="E4" s="1388" t="s">
        <v>136</v>
      </c>
      <c r="F4" s="1388" t="s">
        <v>135</v>
      </c>
      <c r="G4" s="1387" t="s">
        <v>138</v>
      </c>
      <c r="H4" s="1388" t="s">
        <v>137</v>
      </c>
      <c r="I4" s="1388" t="s">
        <v>136</v>
      </c>
      <c r="J4" s="1388" t="s">
        <v>135</v>
      </c>
      <c r="K4" s="1387" t="s">
        <v>138</v>
      </c>
      <c r="L4" s="1388" t="s">
        <v>137</v>
      </c>
      <c r="M4" s="1388" t="s">
        <v>136</v>
      </c>
      <c r="N4" s="1393"/>
      <c r="O4" s="1388" t="s">
        <v>284</v>
      </c>
      <c r="P4" s="1388" t="s">
        <v>285</v>
      </c>
      <c r="Q4" s="1389" t="s">
        <v>362</v>
      </c>
      <c r="R4" s="1388" t="s">
        <v>284</v>
      </c>
      <c r="S4" s="1388" t="s">
        <v>285</v>
      </c>
      <c r="T4" s="1388" t="s">
        <v>362</v>
      </c>
      <c r="V4" s="1388" t="s">
        <v>284</v>
      </c>
      <c r="W4" s="1388" t="s">
        <v>285</v>
      </c>
      <c r="X4" s="632" t="s">
        <v>364</v>
      </c>
      <c r="Y4" s="632" t="s">
        <v>365</v>
      </c>
    </row>
    <row r="5" spans="1:25" x14ac:dyDescent="0.15">
      <c r="A5" s="1626" t="s">
        <v>247</v>
      </c>
      <c r="B5" s="1303" t="s">
        <v>259</v>
      </c>
      <c r="C5" s="1340">
        <v>54.1</v>
      </c>
      <c r="D5" s="1340">
        <v>67.599999999999994</v>
      </c>
      <c r="E5" s="1340">
        <v>98.7</v>
      </c>
      <c r="F5" s="1340">
        <v>99.4</v>
      </c>
      <c r="G5" s="1341">
        <v>72.5</v>
      </c>
      <c r="H5" s="1340">
        <v>69.2</v>
      </c>
      <c r="I5" s="1340">
        <v>96.9</v>
      </c>
      <c r="J5" s="1340">
        <v>82.9</v>
      </c>
      <c r="K5" s="1341">
        <v>67.7</v>
      </c>
      <c r="L5" s="1340">
        <v>81.099999999999994</v>
      </c>
      <c r="M5" s="1340">
        <v>93.4</v>
      </c>
      <c r="N5" s="605"/>
      <c r="O5" s="1340">
        <v>121.7</v>
      </c>
      <c r="P5" s="1340">
        <v>220.4</v>
      </c>
      <c r="Q5" s="1340">
        <v>319.8</v>
      </c>
      <c r="R5" s="1341">
        <v>141.69999999999999</v>
      </c>
      <c r="S5" s="1340">
        <v>238.6</v>
      </c>
      <c r="T5" s="1340">
        <v>321.5</v>
      </c>
      <c r="V5" s="1340">
        <v>148.80000000000001</v>
      </c>
      <c r="W5" s="1340">
        <v>242.2</v>
      </c>
      <c r="X5" s="1340">
        <v>336</v>
      </c>
      <c r="Y5" s="1340">
        <v>330</v>
      </c>
    </row>
    <row r="6" spans="1:25" x14ac:dyDescent="0.15">
      <c r="A6" s="1627"/>
      <c r="B6" s="1304" t="s">
        <v>254</v>
      </c>
      <c r="C6" s="1342">
        <v>34</v>
      </c>
      <c r="D6" s="1342">
        <v>44.4</v>
      </c>
      <c r="E6" s="1342">
        <v>70.7</v>
      </c>
      <c r="F6" s="1342">
        <v>74.900000000000006</v>
      </c>
      <c r="G6" s="1343">
        <v>51.3</v>
      </c>
      <c r="H6" s="1344">
        <v>44.3</v>
      </c>
      <c r="I6" s="1344">
        <v>69.2</v>
      </c>
      <c r="J6" s="1344">
        <v>52</v>
      </c>
      <c r="K6" s="1343">
        <v>44.6</v>
      </c>
      <c r="L6" s="1344">
        <v>55.4</v>
      </c>
      <c r="M6" s="1344">
        <v>66.5</v>
      </c>
      <c r="N6" s="605"/>
      <c r="O6" s="1342">
        <v>78.400000000000006</v>
      </c>
      <c r="P6" s="1342">
        <v>149.1</v>
      </c>
      <c r="Q6" s="1342">
        <v>224</v>
      </c>
      <c r="R6" s="1376">
        <v>95.6</v>
      </c>
      <c r="S6" s="1342">
        <v>164.8</v>
      </c>
      <c r="T6" s="1342">
        <v>216.8</v>
      </c>
      <c r="V6" s="1342">
        <v>100</v>
      </c>
      <c r="W6" s="1342">
        <v>166.5</v>
      </c>
      <c r="X6" s="1342">
        <v>230</v>
      </c>
      <c r="Y6" s="1342">
        <v>224</v>
      </c>
    </row>
    <row r="7" spans="1:25" x14ac:dyDescent="0.15">
      <c r="A7" s="1627"/>
      <c r="B7" s="1304" t="s">
        <v>255</v>
      </c>
      <c r="C7" s="1342">
        <v>4.5999999999999996</v>
      </c>
      <c r="D7" s="1342">
        <v>5.6</v>
      </c>
      <c r="E7" s="1342">
        <v>7.1</v>
      </c>
      <c r="F7" s="1342">
        <v>6.6</v>
      </c>
      <c r="G7" s="1343">
        <v>5.9</v>
      </c>
      <c r="H7" s="1344">
        <v>5.3</v>
      </c>
      <c r="I7" s="1344">
        <v>7.6</v>
      </c>
      <c r="J7" s="1344">
        <v>9.1999999999999993</v>
      </c>
      <c r="K7" s="1343">
        <v>7</v>
      </c>
      <c r="L7" s="1344">
        <v>7.8</v>
      </c>
      <c r="M7" s="1344">
        <v>5.7</v>
      </c>
      <c r="N7" s="605"/>
      <c r="O7" s="1342">
        <v>10.199999999999999</v>
      </c>
      <c r="P7" s="1342">
        <v>17.3</v>
      </c>
      <c r="Q7" s="1342">
        <v>23.9</v>
      </c>
      <c r="R7" s="1376">
        <v>11.2</v>
      </c>
      <c r="S7" s="1342">
        <v>18.8</v>
      </c>
      <c r="T7" s="1342">
        <v>28</v>
      </c>
      <c r="V7" s="1342">
        <v>14.8</v>
      </c>
      <c r="W7" s="1342">
        <v>20.5</v>
      </c>
      <c r="X7" s="1342">
        <v>27.5</v>
      </c>
      <c r="Y7" s="1342">
        <v>28.5</v>
      </c>
    </row>
    <row r="8" spans="1:25" x14ac:dyDescent="0.15">
      <c r="A8" s="1627"/>
      <c r="B8" s="1304" t="s">
        <v>231</v>
      </c>
      <c r="C8" s="1342">
        <v>15.4</v>
      </c>
      <c r="D8" s="1342">
        <v>17.600000000000001</v>
      </c>
      <c r="E8" s="1342">
        <v>21</v>
      </c>
      <c r="F8" s="1342">
        <v>17.8</v>
      </c>
      <c r="G8" s="1343">
        <v>15.3</v>
      </c>
      <c r="H8" s="1344">
        <v>19.5</v>
      </c>
      <c r="I8" s="1344">
        <v>20</v>
      </c>
      <c r="J8" s="1344">
        <v>21.8</v>
      </c>
      <c r="K8" s="1343">
        <v>16</v>
      </c>
      <c r="L8" s="1344">
        <v>18</v>
      </c>
      <c r="M8" s="1344">
        <v>21.2</v>
      </c>
      <c r="N8" s="605"/>
      <c r="O8" s="1342">
        <v>33</v>
      </c>
      <c r="P8" s="1342">
        <v>54</v>
      </c>
      <c r="Q8" s="1342">
        <v>71.8</v>
      </c>
      <c r="R8" s="1376">
        <v>34.799999999999997</v>
      </c>
      <c r="S8" s="1342">
        <v>54.8</v>
      </c>
      <c r="T8" s="1342">
        <v>76.599999999999994</v>
      </c>
      <c r="V8" s="1342">
        <v>34</v>
      </c>
      <c r="W8" s="1342">
        <v>55.2</v>
      </c>
      <c r="X8" s="1342">
        <v>78.5</v>
      </c>
      <c r="Y8" s="1342">
        <v>77.5</v>
      </c>
    </row>
    <row r="9" spans="1:25" x14ac:dyDescent="0.15">
      <c r="A9" s="1627"/>
      <c r="B9" s="1305" t="s">
        <v>258</v>
      </c>
      <c r="C9" s="1345">
        <v>4.3</v>
      </c>
      <c r="D9" s="1346">
        <v>3.6</v>
      </c>
      <c r="E9" s="1346">
        <v>11.7</v>
      </c>
      <c r="F9" s="1346">
        <v>10.3</v>
      </c>
      <c r="G9" s="1345">
        <v>11.8</v>
      </c>
      <c r="H9" s="1346">
        <v>6.9</v>
      </c>
      <c r="I9" s="1346">
        <v>15.9</v>
      </c>
      <c r="J9" s="1346">
        <v>6.2</v>
      </c>
      <c r="K9" s="1345">
        <v>7.1</v>
      </c>
      <c r="L9" s="1346">
        <v>8.8000000000000007</v>
      </c>
      <c r="M9" s="1346">
        <v>7.8</v>
      </c>
      <c r="N9" s="605"/>
      <c r="O9" s="1377">
        <v>7.9</v>
      </c>
      <c r="P9" s="1377">
        <v>19.600000000000001</v>
      </c>
      <c r="Q9" s="1377">
        <v>29.9</v>
      </c>
      <c r="R9" s="1378">
        <v>18.7</v>
      </c>
      <c r="S9" s="1377">
        <v>34.6</v>
      </c>
      <c r="T9" s="1377">
        <v>40.799999999999997</v>
      </c>
      <c r="V9" s="1377">
        <v>15.9</v>
      </c>
      <c r="W9" s="1377">
        <v>23.7</v>
      </c>
      <c r="X9" s="1377">
        <v>39.5</v>
      </c>
      <c r="Y9" s="1377">
        <v>30.5</v>
      </c>
    </row>
    <row r="10" spans="1:25" x14ac:dyDescent="0.15">
      <c r="A10" s="1627"/>
      <c r="B10" s="1304" t="s">
        <v>254</v>
      </c>
      <c r="C10" s="1347">
        <v>2.5</v>
      </c>
      <c r="D10" s="1348">
        <v>0.6</v>
      </c>
      <c r="E10" s="1348">
        <v>8.5</v>
      </c>
      <c r="F10" s="1348">
        <v>10.3</v>
      </c>
      <c r="G10" s="1347">
        <v>8.9</v>
      </c>
      <c r="H10" s="1348">
        <v>3.5</v>
      </c>
      <c r="I10" s="1348">
        <v>12.7</v>
      </c>
      <c r="J10" s="1348">
        <v>3</v>
      </c>
      <c r="K10" s="1347">
        <v>5.2</v>
      </c>
      <c r="L10" s="1348">
        <v>4.5</v>
      </c>
      <c r="M10" s="1348">
        <v>4.3</v>
      </c>
      <c r="N10" s="605"/>
      <c r="O10" s="1379">
        <v>3.1</v>
      </c>
      <c r="P10" s="1379">
        <v>11.6</v>
      </c>
      <c r="Q10" s="1379">
        <v>21.9</v>
      </c>
      <c r="R10" s="1380">
        <v>12.4</v>
      </c>
      <c r="S10" s="1379">
        <v>25.1</v>
      </c>
      <c r="T10" s="1379">
        <v>28.1</v>
      </c>
      <c r="V10" s="1379">
        <v>9.6999999999999993</v>
      </c>
      <c r="W10" s="1379">
        <v>14</v>
      </c>
      <c r="X10" s="1379">
        <v>27</v>
      </c>
      <c r="Y10" s="1379">
        <v>18.5</v>
      </c>
    </row>
    <row r="11" spans="1:25" x14ac:dyDescent="0.15">
      <c r="A11" s="1627"/>
      <c r="B11" s="1304" t="s">
        <v>255</v>
      </c>
      <c r="C11" s="1347">
        <v>0.9</v>
      </c>
      <c r="D11" s="1348">
        <v>1.8</v>
      </c>
      <c r="E11" s="1348">
        <v>1.6</v>
      </c>
      <c r="F11" s="1348">
        <v>1.3</v>
      </c>
      <c r="G11" s="1347">
        <v>2.4</v>
      </c>
      <c r="H11" s="1348">
        <v>1.9</v>
      </c>
      <c r="I11" s="1348">
        <v>2.2000000000000002</v>
      </c>
      <c r="J11" s="1348">
        <v>2.2999999999999998</v>
      </c>
      <c r="K11" s="1347">
        <v>1.4</v>
      </c>
      <c r="L11" s="1348">
        <v>3.1</v>
      </c>
      <c r="M11" s="1348">
        <v>1.7</v>
      </c>
      <c r="N11" s="631"/>
      <c r="O11" s="1379">
        <v>2.7</v>
      </c>
      <c r="P11" s="1379">
        <v>4.3</v>
      </c>
      <c r="Q11" s="1379">
        <v>5.6</v>
      </c>
      <c r="R11" s="1380">
        <v>4.3</v>
      </c>
      <c r="S11" s="1379">
        <v>6.5</v>
      </c>
      <c r="T11" s="1379">
        <v>8.8000000000000007</v>
      </c>
      <c r="V11" s="1379">
        <v>4.5</v>
      </c>
      <c r="W11" s="1379">
        <v>6.2</v>
      </c>
      <c r="X11" s="1379">
        <v>6.5</v>
      </c>
      <c r="Y11" s="1379">
        <v>7</v>
      </c>
    </row>
    <row r="12" spans="1:25" x14ac:dyDescent="0.15">
      <c r="A12" s="1627"/>
      <c r="B12" s="1304" t="s">
        <v>231</v>
      </c>
      <c r="C12" s="1349">
        <v>0.8</v>
      </c>
      <c r="D12" s="1350">
        <v>1.2</v>
      </c>
      <c r="E12" s="1350">
        <v>1.6</v>
      </c>
      <c r="F12" s="1350">
        <v>-1.3</v>
      </c>
      <c r="G12" s="1349">
        <v>0.5</v>
      </c>
      <c r="H12" s="1350">
        <v>1.3</v>
      </c>
      <c r="I12" s="1350">
        <v>1.1000000000000001</v>
      </c>
      <c r="J12" s="1350">
        <v>0.9</v>
      </c>
      <c r="K12" s="1349">
        <v>0.4</v>
      </c>
      <c r="L12" s="1350">
        <v>1.2</v>
      </c>
      <c r="M12" s="1350">
        <v>1.8</v>
      </c>
      <c r="N12" s="631"/>
      <c r="O12" s="1381">
        <v>2</v>
      </c>
      <c r="P12" s="1381">
        <v>3.6</v>
      </c>
      <c r="Q12" s="1381">
        <v>2.2999999999999998</v>
      </c>
      <c r="R12" s="1382">
        <v>1.8</v>
      </c>
      <c r="S12" s="1381">
        <v>2.9</v>
      </c>
      <c r="T12" s="1381">
        <v>3.8</v>
      </c>
      <c r="V12" s="1381">
        <v>1.6</v>
      </c>
      <c r="W12" s="1381">
        <v>3.4</v>
      </c>
      <c r="X12" s="1381">
        <v>6</v>
      </c>
      <c r="Y12" s="1381">
        <v>5</v>
      </c>
    </row>
    <row r="13" spans="1:25" x14ac:dyDescent="0.15">
      <c r="A13" s="1627"/>
      <c r="B13" s="1306" t="s">
        <v>261</v>
      </c>
      <c r="C13" s="1351">
        <v>0.3</v>
      </c>
      <c r="D13" s="1351">
        <v>1.2</v>
      </c>
      <c r="E13" s="1351">
        <v>0.2</v>
      </c>
      <c r="F13" s="1351">
        <v>0.8</v>
      </c>
      <c r="G13" s="1352">
        <v>1.1000000000000001</v>
      </c>
      <c r="H13" s="1351">
        <v>0.6</v>
      </c>
      <c r="I13" s="1351">
        <v>2.5</v>
      </c>
      <c r="J13" s="1351">
        <v>-0.6</v>
      </c>
      <c r="K13" s="1352">
        <v>0.9</v>
      </c>
      <c r="L13" s="1351">
        <v>0.9</v>
      </c>
      <c r="M13" s="1351">
        <v>0.9</v>
      </c>
      <c r="N13" s="631"/>
      <c r="O13" s="1351">
        <v>1.5</v>
      </c>
      <c r="P13" s="1351">
        <v>1.7</v>
      </c>
      <c r="Q13" s="1351">
        <v>2.5</v>
      </c>
      <c r="R13" s="1352">
        <v>1.7</v>
      </c>
      <c r="S13" s="1351">
        <v>4.2</v>
      </c>
      <c r="T13" s="1351">
        <v>3.6</v>
      </c>
      <c r="V13" s="1351">
        <v>1.8</v>
      </c>
      <c r="W13" s="1351">
        <v>2.7</v>
      </c>
      <c r="X13" s="1351">
        <v>2</v>
      </c>
      <c r="Y13" s="1351">
        <v>4.0999999999999996</v>
      </c>
    </row>
    <row r="14" spans="1:25" x14ac:dyDescent="0.15">
      <c r="A14" s="1627"/>
      <c r="B14" s="1307" t="s">
        <v>262</v>
      </c>
      <c r="C14" s="1353">
        <v>0.3</v>
      </c>
      <c r="D14" s="1353">
        <v>0</v>
      </c>
      <c r="E14" s="1353">
        <v>1.2</v>
      </c>
      <c r="F14" s="1353">
        <v>0.1</v>
      </c>
      <c r="G14" s="1354">
        <v>0.4</v>
      </c>
      <c r="H14" s="1353">
        <v>1.7</v>
      </c>
      <c r="I14" s="1353">
        <v>-0.7</v>
      </c>
      <c r="J14" s="1353">
        <v>1.2</v>
      </c>
      <c r="K14" s="1354">
        <v>3.1</v>
      </c>
      <c r="L14" s="1353">
        <v>-0.8</v>
      </c>
      <c r="M14" s="1353">
        <v>-0.6</v>
      </c>
      <c r="N14" s="631"/>
      <c r="O14" s="1353">
        <v>0.3</v>
      </c>
      <c r="P14" s="1353">
        <v>1.5</v>
      </c>
      <c r="Q14" s="1353">
        <v>1.6</v>
      </c>
      <c r="R14" s="1354">
        <v>2.1</v>
      </c>
      <c r="S14" s="1353">
        <v>1.4</v>
      </c>
      <c r="T14" s="1353">
        <v>2.6</v>
      </c>
      <c r="V14" s="1353">
        <v>2.2999999999999998</v>
      </c>
      <c r="W14" s="1353">
        <v>1.7</v>
      </c>
      <c r="X14" s="1353">
        <v>1.5</v>
      </c>
      <c r="Y14" s="1353">
        <v>3.6</v>
      </c>
    </row>
    <row r="15" spans="1:25" x14ac:dyDescent="0.15">
      <c r="A15" s="1627"/>
      <c r="B15" s="1305" t="s">
        <v>260</v>
      </c>
      <c r="C15" s="1346">
        <v>4.4000000000000004</v>
      </c>
      <c r="D15" s="1346">
        <v>4.7</v>
      </c>
      <c r="E15" s="1346">
        <v>10.8</v>
      </c>
      <c r="F15" s="1346">
        <v>11</v>
      </c>
      <c r="G15" s="1345">
        <v>12.5</v>
      </c>
      <c r="H15" s="1346">
        <v>5.8</v>
      </c>
      <c r="I15" s="1346">
        <v>19.2</v>
      </c>
      <c r="J15" s="1346">
        <v>4.3</v>
      </c>
      <c r="K15" s="1345">
        <v>5</v>
      </c>
      <c r="L15" s="1346">
        <v>10.5</v>
      </c>
      <c r="M15" s="1346">
        <v>9.1</v>
      </c>
      <c r="N15" s="631"/>
      <c r="O15" s="1346">
        <v>9.1</v>
      </c>
      <c r="P15" s="1346">
        <v>19.899999999999999</v>
      </c>
      <c r="Q15" s="1346">
        <v>30.8</v>
      </c>
      <c r="R15" s="1345">
        <v>18.3</v>
      </c>
      <c r="S15" s="1346">
        <v>37.5</v>
      </c>
      <c r="T15" s="1346">
        <v>41.8</v>
      </c>
      <c r="V15" s="1346">
        <v>15.5</v>
      </c>
      <c r="W15" s="1346">
        <v>24.6</v>
      </c>
      <c r="X15" s="1346">
        <v>40</v>
      </c>
      <c r="Y15" s="1346">
        <v>31</v>
      </c>
    </row>
    <row r="16" spans="1:25" ht="31.5" x14ac:dyDescent="0.15">
      <c r="A16" s="1628"/>
      <c r="B16" s="1308" t="s">
        <v>250</v>
      </c>
      <c r="C16" s="1355">
        <v>5</v>
      </c>
      <c r="D16" s="1355">
        <v>-2.2999999999999998</v>
      </c>
      <c r="E16" s="1355">
        <v>11.8</v>
      </c>
      <c r="F16" s="1355">
        <v>7.5</v>
      </c>
      <c r="G16" s="1356">
        <v>15.7</v>
      </c>
      <c r="H16" s="1355">
        <v>2.9</v>
      </c>
      <c r="I16" s="1355">
        <v>21.9</v>
      </c>
      <c r="J16" s="1355">
        <v>7.6</v>
      </c>
      <c r="K16" s="1356">
        <v>7.9</v>
      </c>
      <c r="L16" s="1355">
        <v>13.3</v>
      </c>
      <c r="M16" s="1355">
        <v>-19.2</v>
      </c>
      <c r="N16" s="631"/>
      <c r="O16" s="1355">
        <v>2.7</v>
      </c>
      <c r="P16" s="1355">
        <v>14.5</v>
      </c>
      <c r="Q16" s="1355">
        <v>22</v>
      </c>
      <c r="R16" s="1356">
        <v>18.600000000000001</v>
      </c>
      <c r="S16" s="1355">
        <v>40.5</v>
      </c>
      <c r="T16" s="1355">
        <v>48.1</v>
      </c>
      <c r="V16" s="1355">
        <v>21.2</v>
      </c>
      <c r="W16" s="1355">
        <v>2</v>
      </c>
      <c r="X16" s="1355">
        <v>50</v>
      </c>
      <c r="Y16" s="1355">
        <v>10</v>
      </c>
    </row>
    <row r="17" spans="1:25" x14ac:dyDescent="0.15">
      <c r="A17" s="1626" t="s">
        <v>248</v>
      </c>
      <c r="B17" s="1303" t="s">
        <v>259</v>
      </c>
      <c r="C17" s="1357">
        <v>50.5</v>
      </c>
      <c r="D17" s="1357">
        <v>42</v>
      </c>
      <c r="E17" s="1357">
        <v>26.2</v>
      </c>
      <c r="F17" s="1357">
        <v>14.5</v>
      </c>
      <c r="G17" s="1358">
        <v>28.8</v>
      </c>
      <c r="H17" s="1357">
        <v>35.9</v>
      </c>
      <c r="I17" s="1357">
        <v>11.7</v>
      </c>
      <c r="J17" s="1357">
        <v>20.7</v>
      </c>
      <c r="K17" s="1358">
        <v>11</v>
      </c>
      <c r="L17" s="1357">
        <v>30.8</v>
      </c>
      <c r="M17" s="1357">
        <v>31.5</v>
      </c>
      <c r="N17" s="631"/>
      <c r="O17" s="1357">
        <v>92.5</v>
      </c>
      <c r="P17" s="1357">
        <v>118.7</v>
      </c>
      <c r="Q17" s="1357">
        <v>133.19999999999999</v>
      </c>
      <c r="R17" s="1358">
        <v>64.7</v>
      </c>
      <c r="S17" s="1357">
        <v>76.400000000000006</v>
      </c>
      <c r="T17" s="1357">
        <v>97.1</v>
      </c>
      <c r="V17" s="1357">
        <v>41.8</v>
      </c>
      <c r="W17" s="1357">
        <v>73.3</v>
      </c>
      <c r="X17" s="1357">
        <v>130</v>
      </c>
      <c r="Y17" s="1357">
        <v>133</v>
      </c>
    </row>
    <row r="18" spans="1:25" x14ac:dyDescent="0.15">
      <c r="A18" s="1627"/>
      <c r="B18" s="1310" t="s">
        <v>353</v>
      </c>
      <c r="C18" s="1348">
        <v>31.5</v>
      </c>
      <c r="D18" s="1348">
        <v>33.1</v>
      </c>
      <c r="E18" s="1348">
        <v>16.7</v>
      </c>
      <c r="F18" s="1348">
        <v>7.4</v>
      </c>
      <c r="G18" s="1347">
        <v>17.399999999999999</v>
      </c>
      <c r="H18" s="1348">
        <v>10.8</v>
      </c>
      <c r="I18" s="1348">
        <v>6.9</v>
      </c>
      <c r="J18" s="1348">
        <v>5.9</v>
      </c>
      <c r="K18" s="1359">
        <v>0</v>
      </c>
      <c r="L18" s="1360">
        <v>16</v>
      </c>
      <c r="M18" s="1360">
        <v>12.3</v>
      </c>
      <c r="N18" s="631"/>
      <c r="O18" s="1348">
        <v>64.599999999999994</v>
      </c>
      <c r="P18" s="1348">
        <v>81.3</v>
      </c>
      <c r="Q18" s="1348">
        <v>88.7</v>
      </c>
      <c r="R18" s="1347">
        <v>28.2</v>
      </c>
      <c r="S18" s="1348">
        <v>35.1</v>
      </c>
      <c r="T18" s="1348">
        <v>41</v>
      </c>
      <c r="V18" s="1348">
        <v>16</v>
      </c>
      <c r="W18" s="1348">
        <v>28.3</v>
      </c>
      <c r="X18" s="1348">
        <v>73.099999999999994</v>
      </c>
      <c r="Y18" s="1348">
        <v>74.5</v>
      </c>
    </row>
    <row r="19" spans="1:25" x14ac:dyDescent="0.15">
      <c r="A19" s="1627"/>
      <c r="B19" s="1310" t="s">
        <v>346</v>
      </c>
      <c r="C19" s="1348">
        <v>16.399999999999999</v>
      </c>
      <c r="D19" s="1348">
        <v>7.1</v>
      </c>
      <c r="E19" s="1348">
        <v>7.1</v>
      </c>
      <c r="F19" s="1348">
        <v>4.9000000000000004</v>
      </c>
      <c r="G19" s="1347">
        <v>9</v>
      </c>
      <c r="H19" s="1348">
        <v>22.4</v>
      </c>
      <c r="I19" s="1348">
        <v>2.2000000000000002</v>
      </c>
      <c r="J19" s="1348">
        <v>11.8</v>
      </c>
      <c r="K19" s="1347">
        <v>7.7</v>
      </c>
      <c r="L19" s="1348">
        <v>11.7</v>
      </c>
      <c r="M19" s="1348">
        <v>15.9</v>
      </c>
      <c r="N19" s="631"/>
      <c r="O19" s="1348">
        <v>23.5</v>
      </c>
      <c r="P19" s="1348">
        <v>30.6</v>
      </c>
      <c r="Q19" s="1348">
        <v>35.5</v>
      </c>
      <c r="R19" s="1347">
        <v>31.4</v>
      </c>
      <c r="S19" s="1348">
        <v>33.6</v>
      </c>
      <c r="T19" s="1348">
        <v>45.4</v>
      </c>
      <c r="V19" s="1348">
        <v>19.399999999999999</v>
      </c>
      <c r="W19" s="1348">
        <v>35.299999999999997</v>
      </c>
      <c r="X19" s="1348">
        <v>45.6</v>
      </c>
      <c r="Y19" s="1348">
        <v>44.2</v>
      </c>
    </row>
    <row r="20" spans="1:25" x14ac:dyDescent="0.15">
      <c r="A20" s="1627"/>
      <c r="B20" s="1310" t="s">
        <v>347</v>
      </c>
      <c r="C20" s="1348">
        <v>2.6</v>
      </c>
      <c r="D20" s="1348">
        <v>1.8</v>
      </c>
      <c r="E20" s="1348">
        <v>2.4</v>
      </c>
      <c r="F20" s="1348">
        <v>2.2000000000000002</v>
      </c>
      <c r="G20" s="1347">
        <v>2.4</v>
      </c>
      <c r="H20" s="1348">
        <v>2.7</v>
      </c>
      <c r="I20" s="1348">
        <v>2.6</v>
      </c>
      <c r="J20" s="1348">
        <v>3</v>
      </c>
      <c r="K20" s="1347">
        <v>3.3</v>
      </c>
      <c r="L20" s="1348">
        <v>3.1</v>
      </c>
      <c r="M20" s="1348">
        <v>3.3</v>
      </c>
      <c r="N20" s="631"/>
      <c r="O20" s="1348">
        <v>4.4000000000000004</v>
      </c>
      <c r="P20" s="1348">
        <v>6.8</v>
      </c>
      <c r="Q20" s="1348">
        <v>9</v>
      </c>
      <c r="R20" s="1347">
        <v>5.0999999999999996</v>
      </c>
      <c r="S20" s="1348">
        <v>7.7</v>
      </c>
      <c r="T20" s="1348">
        <v>10.7</v>
      </c>
      <c r="V20" s="1348">
        <v>6.4</v>
      </c>
      <c r="W20" s="1348">
        <v>9.6999999999999993</v>
      </c>
      <c r="X20" s="1348">
        <v>11.3</v>
      </c>
      <c r="Y20" s="1348">
        <v>14.3</v>
      </c>
    </row>
    <row r="21" spans="1:25" x14ac:dyDescent="0.15">
      <c r="A21" s="1627"/>
      <c r="B21" s="1305" t="s">
        <v>258</v>
      </c>
      <c r="C21" s="1346">
        <v>21.6</v>
      </c>
      <c r="D21" s="1346">
        <v>17.5</v>
      </c>
      <c r="E21" s="1346">
        <v>6.5</v>
      </c>
      <c r="F21" s="1346">
        <v>-4</v>
      </c>
      <c r="G21" s="1345">
        <v>10.5</v>
      </c>
      <c r="H21" s="1346">
        <v>10.7</v>
      </c>
      <c r="I21" s="1346">
        <v>-2</v>
      </c>
      <c r="J21" s="1346">
        <v>0.8</v>
      </c>
      <c r="K21" s="1345">
        <v>-3.8</v>
      </c>
      <c r="L21" s="1346">
        <v>6.8</v>
      </c>
      <c r="M21" s="1346">
        <v>7</v>
      </c>
      <c r="N21" s="631"/>
      <c r="O21" s="1346">
        <v>39.1</v>
      </c>
      <c r="P21" s="1346">
        <v>45.6</v>
      </c>
      <c r="Q21" s="1346">
        <v>41.6</v>
      </c>
      <c r="R21" s="1345">
        <v>21.2</v>
      </c>
      <c r="S21" s="1346">
        <v>19.2</v>
      </c>
      <c r="T21" s="1346">
        <v>20</v>
      </c>
      <c r="V21" s="1346">
        <v>3</v>
      </c>
      <c r="W21" s="1346">
        <v>10</v>
      </c>
      <c r="X21" s="1346">
        <v>28.5</v>
      </c>
      <c r="Y21" s="1346">
        <v>30.5</v>
      </c>
    </row>
    <row r="22" spans="1:25" x14ac:dyDescent="0.15">
      <c r="A22" s="1627"/>
      <c r="B22" s="1307" t="s">
        <v>261</v>
      </c>
      <c r="C22" s="1361">
        <v>0.1</v>
      </c>
      <c r="D22" s="1361">
        <v>0.1</v>
      </c>
      <c r="E22" s="1361">
        <v>0.3</v>
      </c>
      <c r="F22" s="1361">
        <v>-0.1</v>
      </c>
      <c r="G22" s="1354">
        <v>0.2</v>
      </c>
      <c r="H22" s="1353">
        <v>0.1</v>
      </c>
      <c r="I22" s="1353">
        <v>0.2</v>
      </c>
      <c r="J22" s="1361">
        <v>0.4</v>
      </c>
      <c r="K22" s="1362">
        <v>0.1</v>
      </c>
      <c r="L22" s="1361">
        <v>0.3</v>
      </c>
      <c r="M22" s="1361">
        <v>0.3</v>
      </c>
      <c r="N22" s="631"/>
      <c r="O22" s="1361">
        <v>0.2</v>
      </c>
      <c r="P22" s="1361">
        <v>0.5</v>
      </c>
      <c r="Q22" s="1361">
        <v>0.4</v>
      </c>
      <c r="R22" s="1362">
        <v>0.3</v>
      </c>
      <c r="S22" s="1361">
        <v>0.5</v>
      </c>
      <c r="T22" s="1361">
        <v>0.9</v>
      </c>
      <c r="V22" s="1361">
        <v>0.4</v>
      </c>
      <c r="W22" s="1361">
        <v>0.7</v>
      </c>
      <c r="X22" s="1361">
        <v>1.5</v>
      </c>
      <c r="Y22" s="1361">
        <v>1.1000000000000001</v>
      </c>
    </row>
    <row r="23" spans="1:25" x14ac:dyDescent="0.15">
      <c r="A23" s="1627"/>
      <c r="B23" s="1307" t="s">
        <v>262</v>
      </c>
      <c r="C23" s="1361">
        <v>0</v>
      </c>
      <c r="D23" s="1361">
        <v>0</v>
      </c>
      <c r="E23" s="1361">
        <v>0</v>
      </c>
      <c r="F23" s="1361">
        <v>0.1</v>
      </c>
      <c r="G23" s="1354">
        <v>0</v>
      </c>
      <c r="H23" s="1353">
        <v>0</v>
      </c>
      <c r="I23" s="1353">
        <v>0</v>
      </c>
      <c r="J23" s="1361">
        <v>0</v>
      </c>
      <c r="K23" s="1362">
        <v>0</v>
      </c>
      <c r="L23" s="1361">
        <v>0</v>
      </c>
      <c r="M23" s="1361">
        <v>0.1</v>
      </c>
      <c r="N23" s="631"/>
      <c r="O23" s="1361">
        <v>0</v>
      </c>
      <c r="P23" s="1361">
        <v>0</v>
      </c>
      <c r="Q23" s="1361">
        <v>0.1</v>
      </c>
      <c r="R23" s="1362">
        <v>0</v>
      </c>
      <c r="S23" s="1361">
        <v>0</v>
      </c>
      <c r="T23" s="1361">
        <v>0</v>
      </c>
      <c r="V23" s="1361">
        <v>0</v>
      </c>
      <c r="W23" s="1361">
        <v>0.1</v>
      </c>
      <c r="X23" s="1361">
        <v>0</v>
      </c>
      <c r="Y23" s="1361">
        <v>0.1</v>
      </c>
    </row>
    <row r="24" spans="1:25" x14ac:dyDescent="0.15">
      <c r="A24" s="1627"/>
      <c r="B24" s="1305" t="s">
        <v>260</v>
      </c>
      <c r="C24" s="1346">
        <v>21.7</v>
      </c>
      <c r="D24" s="1346">
        <v>17.600000000000001</v>
      </c>
      <c r="E24" s="1346">
        <v>6.8</v>
      </c>
      <c r="F24" s="1346">
        <v>-4.2</v>
      </c>
      <c r="G24" s="1345">
        <v>10.7</v>
      </c>
      <c r="H24" s="1346">
        <v>10.8</v>
      </c>
      <c r="I24" s="1346">
        <v>-1.8</v>
      </c>
      <c r="J24" s="1346">
        <v>1.2</v>
      </c>
      <c r="K24" s="1345">
        <v>-3.6</v>
      </c>
      <c r="L24" s="1346">
        <v>7.1</v>
      </c>
      <c r="M24" s="1346">
        <v>7.1</v>
      </c>
      <c r="N24" s="631"/>
      <c r="O24" s="1346">
        <v>39.299999999999997</v>
      </c>
      <c r="P24" s="1346">
        <v>46.1</v>
      </c>
      <c r="Q24" s="1346">
        <v>41.9</v>
      </c>
      <c r="R24" s="1345">
        <v>21.5</v>
      </c>
      <c r="S24" s="1346">
        <v>19.7</v>
      </c>
      <c r="T24" s="1346">
        <v>20.9</v>
      </c>
      <c r="V24" s="1346">
        <v>3.5</v>
      </c>
      <c r="W24" s="1346">
        <v>10.6</v>
      </c>
      <c r="X24" s="1346">
        <v>30</v>
      </c>
      <c r="Y24" s="1346">
        <v>31.5</v>
      </c>
    </row>
    <row r="25" spans="1:25" x14ac:dyDescent="0.15">
      <c r="A25" s="1627"/>
      <c r="B25" s="1309" t="s">
        <v>263</v>
      </c>
      <c r="C25" s="1363">
        <v>22.3</v>
      </c>
      <c r="D25" s="1363">
        <v>18.3</v>
      </c>
      <c r="E25" s="1363">
        <v>7.5</v>
      </c>
      <c r="F25" s="1363">
        <v>-3.6</v>
      </c>
      <c r="G25" s="1364">
        <v>11.4</v>
      </c>
      <c r="H25" s="1363">
        <v>11.8</v>
      </c>
      <c r="I25" s="1363">
        <v>-1</v>
      </c>
      <c r="J25" s="1363">
        <v>2</v>
      </c>
      <c r="K25" s="1364">
        <v>-2.8</v>
      </c>
      <c r="L25" s="1363">
        <v>6.2</v>
      </c>
      <c r="M25" s="1363">
        <v>7.8</v>
      </c>
      <c r="N25" s="631"/>
      <c r="O25" s="1363">
        <v>40.6</v>
      </c>
      <c r="P25" s="1363">
        <v>48.1</v>
      </c>
      <c r="Q25" s="1363">
        <v>44.5</v>
      </c>
      <c r="R25" s="1364">
        <v>23.2</v>
      </c>
      <c r="S25" s="1363">
        <v>22.2</v>
      </c>
      <c r="T25" s="1363">
        <v>24.2</v>
      </c>
      <c r="V25" s="1363">
        <v>3.4</v>
      </c>
      <c r="W25" s="1363">
        <v>11.2</v>
      </c>
      <c r="X25" s="1363">
        <v>33</v>
      </c>
      <c r="Y25" s="1363">
        <v>32</v>
      </c>
    </row>
    <row r="26" spans="1:25" x14ac:dyDescent="0.15">
      <c r="A26" s="1626" t="s">
        <v>249</v>
      </c>
      <c r="B26" s="1303" t="s">
        <v>259</v>
      </c>
      <c r="C26" s="1340">
        <v>0.3</v>
      </c>
      <c r="D26" s="1340">
        <v>0.3</v>
      </c>
      <c r="E26" s="1340">
        <v>0.3</v>
      </c>
      <c r="F26" s="1340">
        <v>1</v>
      </c>
      <c r="G26" s="1341">
        <v>0.6</v>
      </c>
      <c r="H26" s="1340">
        <v>1.2</v>
      </c>
      <c r="I26" s="1340">
        <v>1.3</v>
      </c>
      <c r="J26" s="1340">
        <v>2.2999999999999998</v>
      </c>
      <c r="K26" s="1341">
        <v>1.3</v>
      </c>
      <c r="L26" s="1340">
        <v>7.2</v>
      </c>
      <c r="M26" s="1340">
        <v>8.1999999999999993</v>
      </c>
      <c r="N26" s="631"/>
      <c r="O26" s="1340">
        <v>0.6</v>
      </c>
      <c r="P26" s="1340">
        <v>0.9</v>
      </c>
      <c r="Q26" s="1340">
        <v>1.9</v>
      </c>
      <c r="R26" s="1341">
        <v>1.8</v>
      </c>
      <c r="S26" s="1340">
        <v>3.1</v>
      </c>
      <c r="T26" s="1340">
        <v>5.4</v>
      </c>
      <c r="V26" s="1340">
        <v>8.5</v>
      </c>
      <c r="W26" s="1340">
        <v>16.7</v>
      </c>
      <c r="X26" s="1340">
        <v>6</v>
      </c>
      <c r="Y26" s="1340">
        <v>24</v>
      </c>
    </row>
    <row r="27" spans="1:25" x14ac:dyDescent="0.15">
      <c r="A27" s="1627"/>
      <c r="B27" s="1305" t="s">
        <v>258</v>
      </c>
      <c r="C27" s="1365">
        <v>-0.5</v>
      </c>
      <c r="D27" s="1365">
        <v>-0.4</v>
      </c>
      <c r="E27" s="1365">
        <v>-0.6</v>
      </c>
      <c r="F27" s="1365">
        <v>-0.2</v>
      </c>
      <c r="G27" s="1366">
        <v>-0.3</v>
      </c>
      <c r="H27" s="1365">
        <v>-0.7</v>
      </c>
      <c r="I27" s="1365">
        <v>-0.1</v>
      </c>
      <c r="J27" s="1365">
        <v>0.4</v>
      </c>
      <c r="K27" s="1366">
        <v>-0.8</v>
      </c>
      <c r="L27" s="1365">
        <v>-2.2000000000000002</v>
      </c>
      <c r="M27" s="1365">
        <v>-1.8</v>
      </c>
      <c r="N27" s="631"/>
      <c r="O27" s="1365">
        <v>-0.9</v>
      </c>
      <c r="P27" s="1365">
        <v>-1.5</v>
      </c>
      <c r="Q27" s="1365">
        <v>-1.7</v>
      </c>
      <c r="R27" s="1366">
        <v>-1</v>
      </c>
      <c r="S27" s="1365">
        <v>-1.1000000000000001</v>
      </c>
      <c r="T27" s="1365">
        <v>-0.7</v>
      </c>
      <c r="V27" s="1365">
        <v>-3</v>
      </c>
      <c r="W27" s="1365">
        <v>-4.8</v>
      </c>
      <c r="X27" s="1365">
        <v>-1.5</v>
      </c>
      <c r="Y27" s="1365">
        <v>-8.5</v>
      </c>
    </row>
    <row r="28" spans="1:25" x14ac:dyDescent="0.15">
      <c r="A28" s="1627"/>
      <c r="B28" s="1307" t="s">
        <v>261</v>
      </c>
      <c r="C28" s="1367">
        <v>0.3</v>
      </c>
      <c r="D28" s="1367">
        <v>0.7</v>
      </c>
      <c r="E28" s="1367">
        <v>0.5</v>
      </c>
      <c r="F28" s="1367">
        <v>-0.1</v>
      </c>
      <c r="G28" s="1368">
        <v>1.4</v>
      </c>
      <c r="H28" s="1367">
        <v>-0.3</v>
      </c>
      <c r="I28" s="1367">
        <v>1</v>
      </c>
      <c r="J28" s="1367">
        <v>1.1000000000000001</v>
      </c>
      <c r="K28" s="1368">
        <v>1.2</v>
      </c>
      <c r="L28" s="1367">
        <v>1.5</v>
      </c>
      <c r="M28" s="1367">
        <v>2.4</v>
      </c>
      <c r="N28" s="631"/>
      <c r="O28" s="1367">
        <v>1</v>
      </c>
      <c r="P28" s="1367">
        <v>1.5</v>
      </c>
      <c r="Q28" s="1367">
        <v>1.4</v>
      </c>
      <c r="R28" s="1368">
        <v>1.1000000000000001</v>
      </c>
      <c r="S28" s="1367">
        <v>2.1</v>
      </c>
      <c r="T28" s="1367">
        <v>3.2</v>
      </c>
      <c r="V28" s="1367">
        <v>2.7</v>
      </c>
      <c r="W28" s="1367">
        <v>5.0999999999999996</v>
      </c>
      <c r="X28" s="1367">
        <v>1.8</v>
      </c>
      <c r="Y28" s="1367">
        <v>5</v>
      </c>
    </row>
    <row r="29" spans="1:25" x14ac:dyDescent="0.15">
      <c r="A29" s="1627"/>
      <c r="B29" s="1307" t="s">
        <v>262</v>
      </c>
      <c r="C29" s="1367">
        <v>0</v>
      </c>
      <c r="D29" s="1367">
        <v>0</v>
      </c>
      <c r="E29" s="1367">
        <v>0.1</v>
      </c>
      <c r="F29" s="1367">
        <v>0</v>
      </c>
      <c r="G29" s="1368">
        <v>0.1</v>
      </c>
      <c r="H29" s="1367">
        <v>0.3</v>
      </c>
      <c r="I29" s="1367">
        <v>-0.3</v>
      </c>
      <c r="J29" s="1367">
        <v>0.1</v>
      </c>
      <c r="K29" s="1368">
        <v>0.2</v>
      </c>
      <c r="L29" s="1367">
        <v>0.2</v>
      </c>
      <c r="M29" s="1367">
        <v>0.1</v>
      </c>
      <c r="N29" s="631"/>
      <c r="O29" s="1367">
        <v>0</v>
      </c>
      <c r="P29" s="1367">
        <v>0.1</v>
      </c>
      <c r="Q29" s="1367">
        <v>0.1</v>
      </c>
      <c r="R29" s="1368">
        <v>0.4</v>
      </c>
      <c r="S29" s="1367">
        <v>0.1</v>
      </c>
      <c r="T29" s="1367">
        <v>0.2</v>
      </c>
      <c r="V29" s="1367">
        <v>0.4</v>
      </c>
      <c r="W29" s="1367">
        <v>0.5</v>
      </c>
      <c r="X29" s="1367">
        <v>0.3</v>
      </c>
      <c r="Y29" s="1367">
        <v>0.5</v>
      </c>
    </row>
    <row r="30" spans="1:25" x14ac:dyDescent="0.15">
      <c r="A30" s="1627"/>
      <c r="B30" s="1305" t="s">
        <v>260</v>
      </c>
      <c r="C30" s="1365">
        <v>-0.2</v>
      </c>
      <c r="D30" s="1365">
        <v>0.2</v>
      </c>
      <c r="E30" s="1365">
        <v>-0.1</v>
      </c>
      <c r="F30" s="1365">
        <v>-0.3</v>
      </c>
      <c r="G30" s="1366">
        <v>0.9</v>
      </c>
      <c r="H30" s="1365">
        <v>-1.1000000000000001</v>
      </c>
      <c r="I30" s="1365">
        <v>1.1000000000000001</v>
      </c>
      <c r="J30" s="1365">
        <v>1.2</v>
      </c>
      <c r="K30" s="1366">
        <v>0.1</v>
      </c>
      <c r="L30" s="1365">
        <v>-0.8</v>
      </c>
      <c r="M30" s="1365">
        <v>0.5</v>
      </c>
      <c r="N30" s="631"/>
      <c r="O30" s="1365">
        <v>0</v>
      </c>
      <c r="P30" s="1365">
        <v>-0.1</v>
      </c>
      <c r="Q30" s="1365">
        <v>-0.4</v>
      </c>
      <c r="R30" s="1366">
        <v>-0.2</v>
      </c>
      <c r="S30" s="1365">
        <v>0.9</v>
      </c>
      <c r="T30" s="1365">
        <v>2.1</v>
      </c>
      <c r="V30" s="1365">
        <v>-0.7</v>
      </c>
      <c r="W30" s="1365">
        <v>-0.2</v>
      </c>
      <c r="X30" s="1365">
        <v>0</v>
      </c>
      <c r="Y30" s="1365">
        <v>-4</v>
      </c>
    </row>
    <row r="31" spans="1:25" x14ac:dyDescent="0.15">
      <c r="A31" s="1628"/>
      <c r="B31" s="1308" t="s">
        <v>263</v>
      </c>
      <c r="C31" s="1369">
        <v>-0.2</v>
      </c>
      <c r="D31" s="1369">
        <v>0.2</v>
      </c>
      <c r="E31" s="1369">
        <v>-0.1</v>
      </c>
      <c r="F31" s="1369">
        <v>-0.3</v>
      </c>
      <c r="G31" s="1370">
        <v>0.7</v>
      </c>
      <c r="H31" s="1369">
        <v>-1.5</v>
      </c>
      <c r="I31" s="1369">
        <v>0.8</v>
      </c>
      <c r="J31" s="1369">
        <v>1</v>
      </c>
      <c r="K31" s="1370">
        <v>0.1</v>
      </c>
      <c r="L31" s="1369">
        <v>-1.4</v>
      </c>
      <c r="M31" s="1369">
        <v>1.4</v>
      </c>
      <c r="N31" s="631"/>
      <c r="O31" s="1383">
        <v>0</v>
      </c>
      <c r="P31" s="1383">
        <v>-0.1</v>
      </c>
      <c r="Q31" s="1369">
        <v>-0.4</v>
      </c>
      <c r="R31" s="1370">
        <v>-0.8</v>
      </c>
      <c r="S31" s="1369">
        <v>0</v>
      </c>
      <c r="T31" s="1369">
        <v>1</v>
      </c>
      <c r="V31" s="1369">
        <v>-1.3</v>
      </c>
      <c r="W31" s="1369">
        <v>0.1</v>
      </c>
      <c r="X31" s="1369">
        <v>-2.5</v>
      </c>
      <c r="Y31" s="1369">
        <v>-18.5</v>
      </c>
    </row>
    <row r="32" spans="1:25" x14ac:dyDescent="0.15">
      <c r="A32" s="1629" t="s">
        <v>269</v>
      </c>
      <c r="B32" s="1311" t="s">
        <v>259</v>
      </c>
      <c r="C32" s="1371">
        <v>3.3</v>
      </c>
      <c r="D32" s="1371">
        <v>3.5</v>
      </c>
      <c r="E32" s="1371">
        <v>3.7</v>
      </c>
      <c r="F32" s="1371">
        <v>3.5</v>
      </c>
      <c r="G32" s="1372">
        <v>2.8</v>
      </c>
      <c r="H32" s="1371">
        <v>0.6</v>
      </c>
      <c r="I32" s="1371">
        <v>0.8</v>
      </c>
      <c r="J32" s="1371">
        <v>0.7</v>
      </c>
      <c r="K32" s="1372">
        <v>1</v>
      </c>
      <c r="L32" s="1371">
        <v>1</v>
      </c>
      <c r="M32" s="1371">
        <v>1</v>
      </c>
      <c r="N32" s="631"/>
      <c r="O32" s="1371">
        <v>6.8</v>
      </c>
      <c r="P32" s="1371">
        <v>10.5</v>
      </c>
      <c r="Q32" s="1371">
        <v>14</v>
      </c>
      <c r="R32" s="1372">
        <v>3.4</v>
      </c>
      <c r="S32" s="1371">
        <v>4.2</v>
      </c>
      <c r="T32" s="1371">
        <v>4.9000000000000004</v>
      </c>
      <c r="V32" s="1371">
        <v>2</v>
      </c>
      <c r="W32" s="1371">
        <v>3</v>
      </c>
      <c r="X32" s="1371">
        <v>3</v>
      </c>
      <c r="Y32" s="1371">
        <v>3</v>
      </c>
    </row>
    <row r="33" spans="1:25" x14ac:dyDescent="0.15">
      <c r="A33" s="1627"/>
      <c r="B33" s="1305" t="s">
        <v>258</v>
      </c>
      <c r="C33" s="1365">
        <v>-2.7</v>
      </c>
      <c r="D33" s="1365">
        <v>-3.4</v>
      </c>
      <c r="E33" s="1365">
        <v>-2.5</v>
      </c>
      <c r="F33" s="1365">
        <v>-3.3</v>
      </c>
      <c r="G33" s="1366">
        <v>-2.7</v>
      </c>
      <c r="H33" s="1365">
        <v>-3.4</v>
      </c>
      <c r="I33" s="1365">
        <v>-2.9</v>
      </c>
      <c r="J33" s="1365">
        <v>-3</v>
      </c>
      <c r="K33" s="1366">
        <v>-3</v>
      </c>
      <c r="L33" s="1365">
        <v>-2.9</v>
      </c>
      <c r="M33" s="1365">
        <v>-3.2</v>
      </c>
      <c r="N33" s="631"/>
      <c r="O33" s="1365">
        <v>-6.1</v>
      </c>
      <c r="P33" s="1365">
        <v>-8.6</v>
      </c>
      <c r="Q33" s="1365">
        <v>-11.9</v>
      </c>
      <c r="R33" s="1366">
        <v>-6.1</v>
      </c>
      <c r="S33" s="1365">
        <v>-9</v>
      </c>
      <c r="T33" s="1365">
        <v>-12</v>
      </c>
      <c r="V33" s="1365">
        <v>-5.9</v>
      </c>
      <c r="W33" s="1365">
        <v>-9.1</v>
      </c>
      <c r="X33" s="1365">
        <v>-13.5</v>
      </c>
      <c r="Y33" s="1365">
        <v>-12.5</v>
      </c>
    </row>
    <row r="34" spans="1:25" x14ac:dyDescent="0.15">
      <c r="A34" s="1627"/>
      <c r="B34" s="1307" t="s">
        <v>261</v>
      </c>
      <c r="C34" s="1367">
        <v>0.5</v>
      </c>
      <c r="D34" s="1367">
        <v>-0.1</v>
      </c>
      <c r="E34" s="1367">
        <v>0.7</v>
      </c>
      <c r="F34" s="1367">
        <v>0.4</v>
      </c>
      <c r="G34" s="1368">
        <v>0.4</v>
      </c>
      <c r="H34" s="1367">
        <v>0.9</v>
      </c>
      <c r="I34" s="1367">
        <v>-0.1</v>
      </c>
      <c r="J34" s="1367">
        <v>0.8</v>
      </c>
      <c r="K34" s="1368">
        <v>0.1</v>
      </c>
      <c r="L34" s="1367">
        <v>-0.2</v>
      </c>
      <c r="M34" s="1367">
        <v>-1.4</v>
      </c>
      <c r="N34" s="631"/>
      <c r="O34" s="1367">
        <v>0.4</v>
      </c>
      <c r="P34" s="1367">
        <v>1.1000000000000001</v>
      </c>
      <c r="Q34" s="1367">
        <v>1.5</v>
      </c>
      <c r="R34" s="1368">
        <v>1.3</v>
      </c>
      <c r="S34" s="1367">
        <v>1.2</v>
      </c>
      <c r="T34" s="1367">
        <v>2</v>
      </c>
      <c r="V34" s="1367">
        <v>-0.1</v>
      </c>
      <c r="W34" s="1367">
        <v>-1.5</v>
      </c>
      <c r="X34" s="1367">
        <v>-1.3</v>
      </c>
      <c r="Y34" s="1367">
        <v>-1.7</v>
      </c>
    </row>
    <row r="35" spans="1:25" x14ac:dyDescent="0.15">
      <c r="A35" s="1627"/>
      <c r="B35" s="1307" t="s">
        <v>262</v>
      </c>
      <c r="C35" s="1367">
        <v>0.5</v>
      </c>
      <c r="D35" s="1367">
        <v>0.3</v>
      </c>
      <c r="E35" s="1367">
        <v>0.2</v>
      </c>
      <c r="F35" s="1367">
        <v>1.1000000000000001</v>
      </c>
      <c r="G35" s="1368">
        <v>0.2</v>
      </c>
      <c r="H35" s="1367">
        <v>1.4</v>
      </c>
      <c r="I35" s="1367">
        <v>-0.8</v>
      </c>
      <c r="J35" s="1367">
        <v>1.1000000000000001</v>
      </c>
      <c r="K35" s="1368">
        <v>0.6</v>
      </c>
      <c r="L35" s="1367">
        <v>0.8</v>
      </c>
      <c r="M35" s="1367">
        <v>-0.7</v>
      </c>
      <c r="N35" s="631"/>
      <c r="O35" s="1367">
        <v>0.8</v>
      </c>
      <c r="P35" s="1367">
        <v>1</v>
      </c>
      <c r="Q35" s="1367">
        <v>2.1</v>
      </c>
      <c r="R35" s="1368">
        <v>1.6</v>
      </c>
      <c r="S35" s="1367">
        <v>0.8</v>
      </c>
      <c r="T35" s="1367">
        <v>1.9</v>
      </c>
      <c r="V35" s="1367">
        <v>1.4</v>
      </c>
      <c r="W35" s="1367">
        <v>0.7</v>
      </c>
      <c r="X35" s="1367">
        <v>-0.8</v>
      </c>
      <c r="Y35" s="1367">
        <v>0.8</v>
      </c>
    </row>
    <row r="36" spans="1:25" x14ac:dyDescent="0.15">
      <c r="A36" s="1627"/>
      <c r="B36" s="1305" t="s">
        <v>260</v>
      </c>
      <c r="C36" s="1365">
        <v>-2.9</v>
      </c>
      <c r="D36" s="1365">
        <v>-3.5</v>
      </c>
      <c r="E36" s="1365">
        <v>-2.2000000000000002</v>
      </c>
      <c r="F36" s="1365">
        <v>-4</v>
      </c>
      <c r="G36" s="1366">
        <v>-2.2999999999999998</v>
      </c>
      <c r="H36" s="1365">
        <v>-4.3</v>
      </c>
      <c r="I36" s="1365">
        <v>-2.1</v>
      </c>
      <c r="J36" s="1365">
        <v>-3</v>
      </c>
      <c r="K36" s="1366">
        <v>-3.6</v>
      </c>
      <c r="L36" s="1365">
        <v>-3.9</v>
      </c>
      <c r="M36" s="1365">
        <v>-3.7</v>
      </c>
      <c r="N36" s="631"/>
      <c r="O36" s="1365">
        <v>-6.4</v>
      </c>
      <c r="P36" s="1365">
        <v>-8.6</v>
      </c>
      <c r="Q36" s="1365">
        <v>-12.6</v>
      </c>
      <c r="R36" s="1366">
        <v>-6.6</v>
      </c>
      <c r="S36" s="1365">
        <v>-8.6999999999999993</v>
      </c>
      <c r="T36" s="1365">
        <v>-11.7</v>
      </c>
      <c r="V36" s="1365">
        <v>-7.5</v>
      </c>
      <c r="W36" s="1365">
        <v>-11.2</v>
      </c>
      <c r="X36" s="1365">
        <v>-14</v>
      </c>
      <c r="Y36" s="1365">
        <v>-15</v>
      </c>
    </row>
    <row r="37" spans="1:25" ht="16.5" thickBot="1" x14ac:dyDescent="0.2">
      <c r="A37" s="1633"/>
      <c r="B37" s="1312" t="s">
        <v>263</v>
      </c>
      <c r="C37" s="1373">
        <v>-2.4</v>
      </c>
      <c r="D37" s="1373">
        <v>-3.4</v>
      </c>
      <c r="E37" s="1373">
        <v>-1.9</v>
      </c>
      <c r="F37" s="1373">
        <v>-3.7</v>
      </c>
      <c r="G37" s="1374">
        <v>-2</v>
      </c>
      <c r="H37" s="1373">
        <v>-4.2</v>
      </c>
      <c r="I37" s="1373">
        <v>-2</v>
      </c>
      <c r="J37" s="1373">
        <v>-2.9</v>
      </c>
      <c r="K37" s="1374">
        <v>-3.8</v>
      </c>
      <c r="L37" s="1373">
        <v>-3.6</v>
      </c>
      <c r="M37" s="1373">
        <v>-2.5</v>
      </c>
      <c r="N37" s="631"/>
      <c r="O37" s="1373">
        <v>-5.8</v>
      </c>
      <c r="P37" s="1373">
        <v>-7.7</v>
      </c>
      <c r="Q37" s="1373">
        <v>-11.4</v>
      </c>
      <c r="R37" s="1374">
        <v>-6.2</v>
      </c>
      <c r="S37" s="1373">
        <v>-8.1999999999999993</v>
      </c>
      <c r="T37" s="1373">
        <v>-11.1</v>
      </c>
      <c r="V37" s="1373">
        <v>-7.4</v>
      </c>
      <c r="W37" s="1373">
        <v>-9.9</v>
      </c>
      <c r="X37" s="1373">
        <v>-13</v>
      </c>
      <c r="Y37" s="1373">
        <v>-13.5</v>
      </c>
    </row>
    <row r="38" spans="1:25" ht="16.5" thickTop="1" x14ac:dyDescent="0.15">
      <c r="A38" s="1629" t="s">
        <v>253</v>
      </c>
      <c r="B38" s="1311" t="s">
        <v>259</v>
      </c>
      <c r="C38" s="1371">
        <v>108.2</v>
      </c>
      <c r="D38" s="1371">
        <v>113.4</v>
      </c>
      <c r="E38" s="1371">
        <v>128.9</v>
      </c>
      <c r="F38" s="1371">
        <v>118.4</v>
      </c>
      <c r="G38" s="1372">
        <v>104.7</v>
      </c>
      <c r="H38" s="1371">
        <v>106.9</v>
      </c>
      <c r="I38" s="1371">
        <v>110.7</v>
      </c>
      <c r="J38" s="1371">
        <v>106.6</v>
      </c>
      <c r="K38" s="1372">
        <v>81</v>
      </c>
      <c r="L38" s="1371">
        <v>120.1</v>
      </c>
      <c r="M38" s="1371">
        <v>134.1</v>
      </c>
      <c r="N38" s="631"/>
      <c r="O38" s="1371">
        <v>221.6</v>
      </c>
      <c r="P38" s="1371">
        <v>350.5</v>
      </c>
      <c r="Q38" s="1371">
        <v>468.9</v>
      </c>
      <c r="R38" s="1372">
        <v>211.6</v>
      </c>
      <c r="S38" s="1371">
        <v>322.3</v>
      </c>
      <c r="T38" s="1371">
        <v>428.9</v>
      </c>
      <c r="V38" s="1371">
        <v>201.1</v>
      </c>
      <c r="W38" s="1371">
        <v>335.2</v>
      </c>
      <c r="X38" s="1371">
        <v>475</v>
      </c>
      <c r="Y38" s="1371">
        <v>490</v>
      </c>
    </row>
    <row r="39" spans="1:25" x14ac:dyDescent="0.15">
      <c r="A39" s="1627"/>
      <c r="B39" s="1305" t="s">
        <v>258</v>
      </c>
      <c r="C39" s="1365">
        <v>22.7</v>
      </c>
      <c r="D39" s="1365">
        <v>17.3</v>
      </c>
      <c r="E39" s="1365">
        <v>15.1</v>
      </c>
      <c r="F39" s="1365">
        <v>2.7</v>
      </c>
      <c r="G39" s="1366">
        <v>19.3</v>
      </c>
      <c r="H39" s="1365">
        <v>13.5</v>
      </c>
      <c r="I39" s="1365">
        <v>10.9</v>
      </c>
      <c r="J39" s="1365">
        <v>4.4000000000000004</v>
      </c>
      <c r="K39" s="1366">
        <v>-0.5</v>
      </c>
      <c r="L39" s="1365">
        <v>10.5</v>
      </c>
      <c r="M39" s="1365">
        <v>9.8000000000000007</v>
      </c>
      <c r="N39" s="631"/>
      <c r="O39" s="1365">
        <v>40</v>
      </c>
      <c r="P39" s="1365">
        <v>55.1</v>
      </c>
      <c r="Q39" s="1365">
        <v>57.8</v>
      </c>
      <c r="R39" s="1366">
        <v>32.799999999999997</v>
      </c>
      <c r="S39" s="1365">
        <v>43.7</v>
      </c>
      <c r="T39" s="1365">
        <v>48.1</v>
      </c>
      <c r="V39" s="1365">
        <v>10</v>
      </c>
      <c r="W39" s="1365">
        <v>19.8</v>
      </c>
      <c r="X39" s="1365">
        <v>53</v>
      </c>
      <c r="Y39" s="1365">
        <v>40</v>
      </c>
    </row>
    <row r="40" spans="1:25" x14ac:dyDescent="0.15">
      <c r="A40" s="1627"/>
      <c r="B40" s="1307" t="s">
        <v>261</v>
      </c>
      <c r="C40" s="1344">
        <v>1.2</v>
      </c>
      <c r="D40" s="1344">
        <v>1.9</v>
      </c>
      <c r="E40" s="1344">
        <v>1.7</v>
      </c>
      <c r="F40" s="1344">
        <v>1</v>
      </c>
      <c r="G40" s="1343">
        <v>3.1</v>
      </c>
      <c r="H40" s="1344">
        <v>1.3</v>
      </c>
      <c r="I40" s="1344">
        <v>3.6</v>
      </c>
      <c r="J40" s="1344">
        <v>1.7</v>
      </c>
      <c r="K40" s="1343">
        <v>2.2999999999999998</v>
      </c>
      <c r="L40" s="1344">
        <v>2.5</v>
      </c>
      <c r="M40" s="1344">
        <v>2.2000000000000002</v>
      </c>
      <c r="N40" s="631"/>
      <c r="O40" s="1344">
        <v>3.1</v>
      </c>
      <c r="P40" s="1344">
        <v>4.8</v>
      </c>
      <c r="Q40" s="1344">
        <v>5.8</v>
      </c>
      <c r="R40" s="1343">
        <v>4.4000000000000004</v>
      </c>
      <c r="S40" s="1344">
        <v>8</v>
      </c>
      <c r="T40" s="1344">
        <v>9.6999999999999993</v>
      </c>
      <c r="V40" s="1344">
        <v>4.8</v>
      </c>
      <c r="W40" s="1344">
        <v>7</v>
      </c>
      <c r="X40" s="1344">
        <v>4</v>
      </c>
      <c r="Y40" s="1344">
        <v>8.5</v>
      </c>
    </row>
    <row r="41" spans="1:25" x14ac:dyDescent="0.15">
      <c r="A41" s="1627"/>
      <c r="B41" s="1307" t="s">
        <v>262</v>
      </c>
      <c r="C41" s="1344">
        <v>0.8</v>
      </c>
      <c r="D41" s="1344">
        <v>0.3</v>
      </c>
      <c r="E41" s="1344">
        <v>1.5</v>
      </c>
      <c r="F41" s="1344">
        <v>1.3</v>
      </c>
      <c r="G41" s="1343">
        <v>0.7</v>
      </c>
      <c r="H41" s="1344">
        <v>3.4</v>
      </c>
      <c r="I41" s="1344">
        <v>-1.8</v>
      </c>
      <c r="J41" s="1344">
        <v>2.4</v>
      </c>
      <c r="K41" s="1343">
        <v>3.9</v>
      </c>
      <c r="L41" s="1344">
        <v>0.2</v>
      </c>
      <c r="M41" s="1344">
        <v>-1.1000000000000001</v>
      </c>
      <c r="N41" s="631"/>
      <c r="O41" s="1344">
        <v>1.1000000000000001</v>
      </c>
      <c r="P41" s="1344">
        <v>2.6</v>
      </c>
      <c r="Q41" s="1344">
        <v>3.9</v>
      </c>
      <c r="R41" s="1343">
        <v>4.0999999999999996</v>
      </c>
      <c r="S41" s="1344">
        <v>2.2999999999999998</v>
      </c>
      <c r="T41" s="1344">
        <v>4.7</v>
      </c>
      <c r="V41" s="1344">
        <v>4.0999999999999996</v>
      </c>
      <c r="W41" s="1344">
        <v>3</v>
      </c>
      <c r="X41" s="1344">
        <v>1</v>
      </c>
      <c r="Y41" s="1344">
        <v>5</v>
      </c>
    </row>
    <row r="42" spans="1:25" x14ac:dyDescent="0.15">
      <c r="A42" s="1627"/>
      <c r="B42" s="1305" t="s">
        <v>260</v>
      </c>
      <c r="C42" s="1365">
        <v>23</v>
      </c>
      <c r="D42" s="1365">
        <v>19</v>
      </c>
      <c r="E42" s="1365">
        <v>15.3</v>
      </c>
      <c r="F42" s="1365">
        <v>2.4</v>
      </c>
      <c r="G42" s="1366">
        <v>21.8</v>
      </c>
      <c r="H42" s="1365">
        <v>11.2</v>
      </c>
      <c r="I42" s="1365">
        <v>16.399999999999999</v>
      </c>
      <c r="J42" s="1365">
        <v>3.7</v>
      </c>
      <c r="K42" s="1366">
        <v>-2.1</v>
      </c>
      <c r="L42" s="1365">
        <v>12.9</v>
      </c>
      <c r="M42" s="1365">
        <v>13</v>
      </c>
      <c r="N42" s="631"/>
      <c r="O42" s="1365">
        <v>42</v>
      </c>
      <c r="P42" s="1365">
        <v>57.3</v>
      </c>
      <c r="Q42" s="1365">
        <v>59.7</v>
      </c>
      <c r="R42" s="1366">
        <v>33</v>
      </c>
      <c r="S42" s="1365">
        <v>49.4</v>
      </c>
      <c r="T42" s="1365">
        <v>53.1</v>
      </c>
      <c r="V42" s="1365">
        <v>10.8</v>
      </c>
      <c r="W42" s="1365">
        <v>23.8</v>
      </c>
      <c r="X42" s="1365">
        <v>56</v>
      </c>
      <c r="Y42" s="1365">
        <v>43.5</v>
      </c>
    </row>
    <row r="43" spans="1:25" x14ac:dyDescent="0.15">
      <c r="A43" s="1627"/>
      <c r="B43" s="1316" t="s">
        <v>264</v>
      </c>
      <c r="C43" s="1375">
        <v>0</v>
      </c>
      <c r="D43" s="1375">
        <v>0.2</v>
      </c>
      <c r="E43" s="1375">
        <v>0.2</v>
      </c>
      <c r="F43" s="1375">
        <v>0.9</v>
      </c>
      <c r="G43" s="1343">
        <v>8.8000000000000007</v>
      </c>
      <c r="H43" s="1344">
        <v>0.2</v>
      </c>
      <c r="I43" s="1344">
        <v>0.1</v>
      </c>
      <c r="J43" s="1344">
        <v>0.9</v>
      </c>
      <c r="K43" s="1343">
        <v>0</v>
      </c>
      <c r="L43" s="1344">
        <v>0</v>
      </c>
      <c r="M43" s="1344">
        <v>0.8</v>
      </c>
      <c r="N43" s="631"/>
      <c r="O43" s="1375">
        <v>0.2</v>
      </c>
      <c r="P43" s="1375">
        <v>0.4</v>
      </c>
      <c r="Q43" s="1375">
        <v>1.3</v>
      </c>
      <c r="R43" s="1384">
        <v>9</v>
      </c>
      <c r="S43" s="1375">
        <v>9.1</v>
      </c>
      <c r="T43" s="1375">
        <v>10</v>
      </c>
      <c r="V43" s="1375">
        <v>0</v>
      </c>
      <c r="W43" s="1375">
        <v>0.8</v>
      </c>
      <c r="X43" s="1375">
        <v>0</v>
      </c>
      <c r="Y43" s="1375">
        <v>1</v>
      </c>
    </row>
    <row r="44" spans="1:25" x14ac:dyDescent="0.15">
      <c r="A44" s="1627"/>
      <c r="B44" s="1317" t="s">
        <v>265</v>
      </c>
      <c r="C44" s="1375">
        <v>0.6</v>
      </c>
      <c r="D44" s="1375">
        <v>9.1</v>
      </c>
      <c r="E44" s="1375">
        <v>2</v>
      </c>
      <c r="F44" s="1375">
        <v>7.5</v>
      </c>
      <c r="G44" s="1343">
        <v>0.2</v>
      </c>
      <c r="H44" s="1344">
        <v>6.6</v>
      </c>
      <c r="I44" s="1344">
        <v>0.6</v>
      </c>
      <c r="J44" s="1344">
        <v>0.9</v>
      </c>
      <c r="K44" s="1343">
        <v>0.4</v>
      </c>
      <c r="L44" s="1344">
        <v>4</v>
      </c>
      <c r="M44" s="1344">
        <v>31.8</v>
      </c>
      <c r="N44" s="631"/>
      <c r="O44" s="1375">
        <v>9.6999999999999993</v>
      </c>
      <c r="P44" s="1375">
        <v>11.7</v>
      </c>
      <c r="Q44" s="1375">
        <v>19.2</v>
      </c>
      <c r="R44" s="1384">
        <v>6.8</v>
      </c>
      <c r="S44" s="1375">
        <v>7.4</v>
      </c>
      <c r="T44" s="1375">
        <v>8.3000000000000007</v>
      </c>
      <c r="V44" s="1375">
        <v>4.4000000000000004</v>
      </c>
      <c r="W44" s="1375">
        <v>36.200000000000003</v>
      </c>
      <c r="X44" s="1375">
        <v>2.5</v>
      </c>
      <c r="Y44" s="1375">
        <v>53.5</v>
      </c>
    </row>
    <row r="45" spans="1:25" x14ac:dyDescent="0.15">
      <c r="A45" s="1627"/>
      <c r="B45" s="1305" t="s">
        <v>263</v>
      </c>
      <c r="C45" s="1365">
        <v>24.7</v>
      </c>
      <c r="D45" s="1365">
        <v>12.8</v>
      </c>
      <c r="E45" s="1365">
        <v>17.3</v>
      </c>
      <c r="F45" s="1365">
        <v>-0.1</v>
      </c>
      <c r="G45" s="1366">
        <v>25.8</v>
      </c>
      <c r="H45" s="1365">
        <v>9</v>
      </c>
      <c r="I45" s="1365">
        <v>19.7</v>
      </c>
      <c r="J45" s="1365">
        <v>7.7</v>
      </c>
      <c r="K45" s="1366">
        <v>1.4</v>
      </c>
      <c r="L45" s="1365">
        <v>14.5</v>
      </c>
      <c r="M45" s="1365">
        <v>-12.5</v>
      </c>
      <c r="N45" s="631"/>
      <c r="O45" s="1365">
        <v>37.5</v>
      </c>
      <c r="P45" s="1365">
        <v>54.8</v>
      </c>
      <c r="Q45" s="1365">
        <v>54.7</v>
      </c>
      <c r="R45" s="1366">
        <v>34.799999999999997</v>
      </c>
      <c r="S45" s="1365">
        <v>54.5</v>
      </c>
      <c r="T45" s="1365">
        <v>62.2</v>
      </c>
      <c r="V45" s="1365">
        <v>15.9</v>
      </c>
      <c r="W45" s="1365">
        <v>3.4</v>
      </c>
      <c r="X45" s="1365">
        <v>67.5</v>
      </c>
      <c r="Y45" s="1365">
        <v>10</v>
      </c>
    </row>
    <row r="46" spans="1:25" ht="31.5" x14ac:dyDescent="0.15">
      <c r="A46" s="1627"/>
      <c r="B46" s="1305" t="s">
        <v>251</v>
      </c>
      <c r="C46" s="1365">
        <v>22.5</v>
      </c>
      <c r="D46" s="1365">
        <v>10</v>
      </c>
      <c r="E46" s="1365">
        <v>13.6</v>
      </c>
      <c r="F46" s="1365">
        <v>-4.2</v>
      </c>
      <c r="G46" s="1366">
        <v>30.4</v>
      </c>
      <c r="H46" s="1365">
        <v>4.9000000000000004</v>
      </c>
      <c r="I46" s="1365">
        <v>15.8</v>
      </c>
      <c r="J46" s="1365">
        <v>3.7</v>
      </c>
      <c r="K46" s="1366">
        <v>-2.5</v>
      </c>
      <c r="L46" s="1365">
        <v>8.9</v>
      </c>
      <c r="M46" s="1365">
        <v>-17.899999999999999</v>
      </c>
      <c r="N46" s="631"/>
      <c r="O46" s="1365">
        <v>32.5</v>
      </c>
      <c r="P46" s="1365">
        <v>46.1</v>
      </c>
      <c r="Q46" s="1365">
        <v>41.8</v>
      </c>
      <c r="R46" s="1366">
        <v>35.299999999999997</v>
      </c>
      <c r="S46" s="1365">
        <v>51.1</v>
      </c>
      <c r="T46" s="1365">
        <v>54.8</v>
      </c>
      <c r="V46" s="1365">
        <v>6.4</v>
      </c>
      <c r="W46" s="1365">
        <v>-11.5</v>
      </c>
      <c r="X46" s="1365">
        <v>53.5</v>
      </c>
      <c r="Y46" s="1365">
        <v>-9</v>
      </c>
    </row>
    <row r="47" spans="1:25" ht="31.5" x14ac:dyDescent="0.15">
      <c r="A47" s="1628"/>
      <c r="B47" s="1318" t="s">
        <v>252</v>
      </c>
      <c r="C47" s="1369">
        <v>17.2</v>
      </c>
      <c r="D47" s="1369">
        <v>5.9</v>
      </c>
      <c r="E47" s="1369">
        <v>12.4</v>
      </c>
      <c r="F47" s="1369">
        <v>-2.2999999999999998</v>
      </c>
      <c r="G47" s="1370">
        <v>24.5</v>
      </c>
      <c r="H47" s="1369">
        <v>5.8</v>
      </c>
      <c r="I47" s="1369">
        <v>11.4</v>
      </c>
      <c r="J47" s="1369">
        <v>3.3</v>
      </c>
      <c r="K47" s="1370">
        <v>-3.3</v>
      </c>
      <c r="L47" s="1369">
        <v>6</v>
      </c>
      <c r="M47" s="1369">
        <v>-19.5</v>
      </c>
      <c r="N47" s="631"/>
      <c r="O47" s="1369">
        <v>23.1</v>
      </c>
      <c r="P47" s="1369">
        <v>35.5</v>
      </c>
      <c r="Q47" s="1369">
        <v>33</v>
      </c>
      <c r="R47" s="1370">
        <v>30.3</v>
      </c>
      <c r="S47" s="1369">
        <v>41.7</v>
      </c>
      <c r="T47" s="1369">
        <v>45</v>
      </c>
      <c r="V47" s="1369">
        <v>2.7</v>
      </c>
      <c r="W47" s="1369">
        <v>-16.8</v>
      </c>
      <c r="X47" s="1369">
        <v>37.5</v>
      </c>
      <c r="Y47" s="1369">
        <v>-13</v>
      </c>
    </row>
    <row r="48" spans="1:25" ht="12.75" customHeight="1" x14ac:dyDescent="0.15">
      <c r="A48" s="1391" t="s">
        <v>288</v>
      </c>
      <c r="B48" s="1386"/>
      <c r="C48" s="1386"/>
      <c r="D48" s="1386"/>
      <c r="E48" s="1386"/>
      <c r="F48" s="1386"/>
      <c r="G48" s="1386"/>
      <c r="H48" s="1386"/>
      <c r="I48" s="1386"/>
      <c r="J48" s="1386"/>
      <c r="K48" s="1386"/>
      <c r="L48" s="1386"/>
      <c r="M48" s="1386"/>
      <c r="N48" s="1386"/>
      <c r="O48" s="1386"/>
      <c r="P48" s="1386"/>
      <c r="Q48" s="1386"/>
      <c r="R48" s="1386"/>
      <c r="S48" s="1386"/>
      <c r="T48" s="1386"/>
      <c r="V48" s="1386"/>
      <c r="W48" s="1564"/>
      <c r="X48" s="1386"/>
      <c r="Y48" s="1564"/>
    </row>
    <row r="49" spans="1:25" ht="12.75" customHeight="1" x14ac:dyDescent="0.15">
      <c r="A49" s="1392" t="s">
        <v>283</v>
      </c>
      <c r="N49" s="631"/>
      <c r="Q49" s="605"/>
      <c r="R49" s="605"/>
      <c r="S49" s="605"/>
      <c r="T49" s="605"/>
      <c r="V49" s="605"/>
      <c r="W49" s="605"/>
      <c r="X49" s="605"/>
      <c r="Y49" s="605"/>
    </row>
    <row r="50" spans="1:25" ht="12.75" customHeight="1" x14ac:dyDescent="0.15">
      <c r="A50" s="1392" t="s">
        <v>246</v>
      </c>
      <c r="N50" s="631"/>
      <c r="Q50" s="605"/>
      <c r="R50" s="605"/>
      <c r="S50" s="605"/>
      <c r="T50" s="605"/>
      <c r="V50" s="605"/>
      <c r="W50" s="605"/>
      <c r="X50" s="605"/>
      <c r="Y50" s="605"/>
    </row>
    <row r="51" spans="1:25" ht="12.75" customHeight="1" x14ac:dyDescent="0.15">
      <c r="A51" s="1392" t="s">
        <v>355</v>
      </c>
      <c r="N51" s="631"/>
      <c r="Q51" s="605"/>
      <c r="R51" s="605"/>
      <c r="S51" s="605"/>
      <c r="T51" s="605"/>
      <c r="V51" s="605"/>
      <c r="W51" s="605"/>
      <c r="X51" s="605"/>
      <c r="Y51" s="605"/>
    </row>
    <row r="52" spans="1:25" ht="19.5" x14ac:dyDescent="0.15">
      <c r="A52" s="614" t="s">
        <v>274</v>
      </c>
      <c r="N52" s="631"/>
    </row>
    <row r="53" spans="1:25" ht="15.75" customHeight="1" x14ac:dyDescent="0.15">
      <c r="A53" s="1402" t="s">
        <v>323</v>
      </c>
      <c r="B53" s="612"/>
      <c r="C53" s="1630" t="s">
        <v>175</v>
      </c>
      <c r="D53" s="1625"/>
      <c r="E53" s="1625"/>
      <c r="F53" s="1625"/>
      <c r="G53" s="1630" t="s">
        <v>203</v>
      </c>
      <c r="H53" s="1625"/>
      <c r="I53" s="1625"/>
      <c r="J53" s="1625"/>
      <c r="K53" s="1630" t="s">
        <v>206</v>
      </c>
      <c r="L53" s="1625"/>
      <c r="M53" s="1625"/>
      <c r="N53" s="626"/>
      <c r="O53" s="1625" t="s">
        <v>175</v>
      </c>
      <c r="P53" s="1625"/>
      <c r="Q53" s="1631"/>
      <c r="R53" s="1630" t="s">
        <v>203</v>
      </c>
      <c r="S53" s="1625"/>
      <c r="T53" s="1625"/>
      <c r="V53" s="1625" t="s">
        <v>206</v>
      </c>
      <c r="W53" s="1625"/>
      <c r="X53" s="1625"/>
      <c r="Y53" s="1625"/>
    </row>
    <row r="54" spans="1:25" ht="84.75" customHeight="1" x14ac:dyDescent="0.15">
      <c r="A54" s="1403"/>
      <c r="B54" s="610"/>
      <c r="C54" s="1387" t="s">
        <v>138</v>
      </c>
      <c r="D54" s="1388" t="s">
        <v>137</v>
      </c>
      <c r="E54" s="1388" t="s">
        <v>136</v>
      </c>
      <c r="F54" s="1388" t="s">
        <v>135</v>
      </c>
      <c r="G54" s="1387" t="s">
        <v>138</v>
      </c>
      <c r="H54" s="1388" t="s">
        <v>137</v>
      </c>
      <c r="I54" s="1388" t="s">
        <v>136</v>
      </c>
      <c r="J54" s="1388" t="s">
        <v>135</v>
      </c>
      <c r="K54" s="1387" t="s">
        <v>138</v>
      </c>
      <c r="L54" s="1388" t="s">
        <v>137</v>
      </c>
      <c r="M54" s="1388" t="s">
        <v>136</v>
      </c>
      <c r="N54" s="605"/>
      <c r="O54" s="1388" t="s">
        <v>284</v>
      </c>
      <c r="P54" s="1388" t="s">
        <v>285</v>
      </c>
      <c r="Q54" s="1389" t="s">
        <v>362</v>
      </c>
      <c r="R54" s="1388" t="s">
        <v>284</v>
      </c>
      <c r="S54" s="1388" t="s">
        <v>285</v>
      </c>
      <c r="T54" s="1388" t="s">
        <v>362</v>
      </c>
      <c r="V54" s="1388" t="s">
        <v>284</v>
      </c>
      <c r="W54" s="1388" t="s">
        <v>361</v>
      </c>
      <c r="X54" s="632" t="s">
        <v>364</v>
      </c>
      <c r="Y54" s="632" t="s">
        <v>365</v>
      </c>
    </row>
    <row r="55" spans="1:25" ht="31.5" x14ac:dyDescent="0.15">
      <c r="A55" s="1626" t="s">
        <v>267</v>
      </c>
      <c r="B55" s="1319" t="s">
        <v>270</v>
      </c>
      <c r="C55" s="1340">
        <v>12.5</v>
      </c>
      <c r="D55" s="1340">
        <v>17.5</v>
      </c>
      <c r="E55" s="1340">
        <v>27.8</v>
      </c>
      <c r="F55" s="1340">
        <v>25.3</v>
      </c>
      <c r="G55" s="1341">
        <v>16.600000000000001</v>
      </c>
      <c r="H55" s="1340">
        <v>14.1</v>
      </c>
      <c r="I55" s="1340">
        <v>18.600000000000001</v>
      </c>
      <c r="J55" s="1340">
        <v>19.600000000000001</v>
      </c>
      <c r="K55" s="1341">
        <v>15.3</v>
      </c>
      <c r="L55" s="1340">
        <v>15.9</v>
      </c>
      <c r="M55" s="1340">
        <v>26.4</v>
      </c>
      <c r="N55" s="1471"/>
      <c r="O55" s="1340">
        <v>30</v>
      </c>
      <c r="P55" s="1340">
        <v>57.8</v>
      </c>
      <c r="Q55" s="1340">
        <v>83.1</v>
      </c>
      <c r="R55" s="1341">
        <v>30.7</v>
      </c>
      <c r="S55" s="1340">
        <v>49.3</v>
      </c>
      <c r="T55" s="1340">
        <v>68.900000000000006</v>
      </c>
      <c r="U55" s="1471"/>
      <c r="V55" s="1340">
        <v>31.2</v>
      </c>
      <c r="W55" s="1340">
        <v>57.6</v>
      </c>
      <c r="X55" s="1340">
        <v>70.400000000000006</v>
      </c>
      <c r="Y55" s="1340">
        <v>76.3</v>
      </c>
    </row>
    <row r="56" spans="1:25" x14ac:dyDescent="0.15">
      <c r="A56" s="1629"/>
      <c r="B56" s="1320" t="s">
        <v>271</v>
      </c>
      <c r="C56" s="1365">
        <v>3.1</v>
      </c>
      <c r="D56" s="1365">
        <v>6</v>
      </c>
      <c r="E56" s="1365">
        <v>11.1</v>
      </c>
      <c r="F56" s="1365">
        <v>11.4</v>
      </c>
      <c r="G56" s="1366">
        <v>4.5</v>
      </c>
      <c r="H56" s="1365">
        <v>7.1</v>
      </c>
      <c r="I56" s="1365">
        <v>8.6999999999999993</v>
      </c>
      <c r="J56" s="1365">
        <v>6.7</v>
      </c>
      <c r="K56" s="1366">
        <v>5.0999999999999996</v>
      </c>
      <c r="L56" s="1365">
        <v>8.8000000000000007</v>
      </c>
      <c r="M56" s="1365">
        <v>9.1999999999999993</v>
      </c>
      <c r="N56" s="1471"/>
      <c r="O56" s="1365">
        <v>9.1</v>
      </c>
      <c r="P56" s="1365">
        <v>20.2</v>
      </c>
      <c r="Q56" s="1365">
        <v>31.6</v>
      </c>
      <c r="R56" s="1366">
        <v>11.6</v>
      </c>
      <c r="S56" s="1365">
        <v>20.3</v>
      </c>
      <c r="T56" s="1365">
        <v>27</v>
      </c>
      <c r="U56" s="1471"/>
      <c r="V56" s="1365">
        <v>13.9</v>
      </c>
      <c r="W56" s="1365">
        <v>23.1</v>
      </c>
      <c r="X56" s="1365">
        <v>28.9</v>
      </c>
      <c r="Y56" s="1365">
        <v>29.7</v>
      </c>
    </row>
    <row r="57" spans="1:25" x14ac:dyDescent="0.15">
      <c r="A57" s="1627"/>
      <c r="B57" s="1321" t="s">
        <v>272</v>
      </c>
      <c r="C57" s="1365">
        <v>0.9</v>
      </c>
      <c r="D57" s="1365">
        <v>1.1000000000000001</v>
      </c>
      <c r="E57" s="1365">
        <v>1.2</v>
      </c>
      <c r="F57" s="1365">
        <v>1.2</v>
      </c>
      <c r="G57" s="1366">
        <v>1.1000000000000001</v>
      </c>
      <c r="H57" s="1365">
        <v>1.1000000000000001</v>
      </c>
      <c r="I57" s="1365">
        <v>1.1000000000000001</v>
      </c>
      <c r="J57" s="1365">
        <v>1.3</v>
      </c>
      <c r="K57" s="1366">
        <v>1.1000000000000001</v>
      </c>
      <c r="L57" s="1365">
        <v>1.1000000000000001</v>
      </c>
      <c r="M57" s="1365">
        <v>1.2</v>
      </c>
      <c r="N57" s="1471"/>
      <c r="O57" s="1365">
        <v>2</v>
      </c>
      <c r="P57" s="1365">
        <v>3.2</v>
      </c>
      <c r="Q57" s="1365">
        <v>4.4000000000000004</v>
      </c>
      <c r="R57" s="1366">
        <v>2.2000000000000002</v>
      </c>
      <c r="S57" s="1365">
        <v>3.3</v>
      </c>
      <c r="T57" s="1365">
        <v>4.5999999999999996</v>
      </c>
      <c r="U57" s="1471"/>
      <c r="V57" s="1365">
        <v>2.2000000000000002</v>
      </c>
      <c r="W57" s="1365">
        <v>3.4</v>
      </c>
      <c r="X57" s="1365">
        <v>4.5999999999999996</v>
      </c>
      <c r="Y57" s="1365">
        <v>4.5</v>
      </c>
    </row>
    <row r="58" spans="1:25" x14ac:dyDescent="0.15">
      <c r="A58" s="1628"/>
      <c r="B58" s="1322" t="s">
        <v>273</v>
      </c>
      <c r="C58" s="1369">
        <v>1.9</v>
      </c>
      <c r="D58" s="1369">
        <v>1.2</v>
      </c>
      <c r="E58" s="1369">
        <v>1.4</v>
      </c>
      <c r="F58" s="1369">
        <v>1.1000000000000001</v>
      </c>
      <c r="G58" s="1370">
        <v>1.3</v>
      </c>
      <c r="H58" s="1369">
        <v>1.8</v>
      </c>
      <c r="I58" s="1369">
        <v>1.3</v>
      </c>
      <c r="J58" s="1369">
        <v>3.2</v>
      </c>
      <c r="K58" s="1370">
        <v>2.2999999999999998</v>
      </c>
      <c r="L58" s="1369">
        <v>1.9</v>
      </c>
      <c r="M58" s="1369">
        <v>1.8</v>
      </c>
      <c r="N58" s="1471"/>
      <c r="O58" s="1369">
        <v>3.1</v>
      </c>
      <c r="P58" s="1369">
        <v>4.5</v>
      </c>
      <c r="Q58" s="1369">
        <v>5.6</v>
      </c>
      <c r="R58" s="1370">
        <v>3.1</v>
      </c>
      <c r="S58" s="1369">
        <v>4.4000000000000004</v>
      </c>
      <c r="T58" s="1369">
        <v>7.6</v>
      </c>
      <c r="U58" s="1471"/>
      <c r="V58" s="1369">
        <v>4.2</v>
      </c>
      <c r="W58" s="1369">
        <v>6</v>
      </c>
      <c r="X58" s="1369">
        <v>6.5</v>
      </c>
      <c r="Y58" s="1369">
        <v>8.1999999999999993</v>
      </c>
    </row>
    <row r="59" spans="1:25" ht="31.5" x14ac:dyDescent="0.15">
      <c r="A59" s="1626" t="s">
        <v>266</v>
      </c>
      <c r="B59" s="1319" t="s">
        <v>270</v>
      </c>
      <c r="C59" s="1340">
        <v>2.9</v>
      </c>
      <c r="D59" s="1340">
        <v>3.3</v>
      </c>
      <c r="E59" s="1340">
        <v>3.4</v>
      </c>
      <c r="F59" s="1340">
        <v>4.8</v>
      </c>
      <c r="G59" s="1341">
        <v>2.8</v>
      </c>
      <c r="H59" s="1340">
        <v>3.4</v>
      </c>
      <c r="I59" s="1340">
        <v>3.4</v>
      </c>
      <c r="J59" s="1340">
        <v>3.9</v>
      </c>
      <c r="K59" s="1341">
        <v>3.2</v>
      </c>
      <c r="L59" s="1340">
        <v>3.6</v>
      </c>
      <c r="M59" s="1340">
        <v>3.6</v>
      </c>
      <c r="N59" s="1471"/>
      <c r="O59" s="1371">
        <v>6.2</v>
      </c>
      <c r="P59" s="1371">
        <v>9.6</v>
      </c>
      <c r="Q59" s="1371">
        <v>14.4</v>
      </c>
      <c r="R59" s="1372">
        <v>6.2</v>
      </c>
      <c r="S59" s="1371">
        <v>9.6</v>
      </c>
      <c r="T59" s="1371">
        <v>13.5</v>
      </c>
      <c r="U59" s="1471"/>
      <c r="V59" s="1371">
        <v>6.8</v>
      </c>
      <c r="W59" s="1371">
        <v>10.4</v>
      </c>
      <c r="X59" s="1371">
        <v>14.2</v>
      </c>
      <c r="Y59" s="1371">
        <v>14.9</v>
      </c>
    </row>
    <row r="60" spans="1:25" x14ac:dyDescent="0.15">
      <c r="A60" s="1627"/>
      <c r="B60" s="1320" t="s">
        <v>271</v>
      </c>
      <c r="C60" s="1365">
        <v>0.7</v>
      </c>
      <c r="D60" s="1365">
        <v>0.7</v>
      </c>
      <c r="E60" s="1365">
        <v>0.5</v>
      </c>
      <c r="F60" s="1365">
        <v>1</v>
      </c>
      <c r="G60" s="1366">
        <v>0.7</v>
      </c>
      <c r="H60" s="1365">
        <v>1.3</v>
      </c>
      <c r="I60" s="1365">
        <v>0.7</v>
      </c>
      <c r="J60" s="1365">
        <v>0.7</v>
      </c>
      <c r="K60" s="1366">
        <v>0.4</v>
      </c>
      <c r="L60" s="1365">
        <v>1.3</v>
      </c>
      <c r="M60" s="1365">
        <v>0.9</v>
      </c>
      <c r="N60" s="1471"/>
      <c r="O60" s="1365">
        <v>1.4</v>
      </c>
      <c r="P60" s="1365">
        <v>1.9</v>
      </c>
      <c r="Q60" s="1365">
        <v>2.9</v>
      </c>
      <c r="R60" s="1366">
        <v>2</v>
      </c>
      <c r="S60" s="1365">
        <v>2.7</v>
      </c>
      <c r="T60" s="1365">
        <v>3.4</v>
      </c>
      <c r="U60" s="1471"/>
      <c r="V60" s="1365">
        <v>1.7</v>
      </c>
      <c r="W60" s="1365">
        <v>2.6</v>
      </c>
      <c r="X60" s="1365">
        <v>4.2</v>
      </c>
      <c r="Y60" s="1365">
        <v>3.1</v>
      </c>
    </row>
    <row r="61" spans="1:25" x14ac:dyDescent="0.15">
      <c r="A61" s="1627"/>
      <c r="B61" s="1321" t="s">
        <v>272</v>
      </c>
      <c r="C61" s="1365">
        <v>0.5</v>
      </c>
      <c r="D61" s="1365">
        <v>0.7</v>
      </c>
      <c r="E61" s="1365">
        <v>0.6</v>
      </c>
      <c r="F61" s="1365">
        <v>0.8</v>
      </c>
      <c r="G61" s="1366">
        <v>0.7</v>
      </c>
      <c r="H61" s="1365">
        <v>0.7</v>
      </c>
      <c r="I61" s="1365">
        <v>0.7</v>
      </c>
      <c r="J61" s="1365">
        <v>0.6</v>
      </c>
      <c r="K61" s="1366">
        <v>0.6</v>
      </c>
      <c r="L61" s="1365">
        <v>0.6</v>
      </c>
      <c r="M61" s="1365">
        <v>0.8</v>
      </c>
      <c r="N61" s="1471"/>
      <c r="O61" s="1365">
        <v>1.2</v>
      </c>
      <c r="P61" s="1365">
        <v>1.8</v>
      </c>
      <c r="Q61" s="1365">
        <v>2.6</v>
      </c>
      <c r="R61" s="1366">
        <v>1.4</v>
      </c>
      <c r="S61" s="1365">
        <v>2.1</v>
      </c>
      <c r="T61" s="1365">
        <v>2.7</v>
      </c>
      <c r="U61" s="1471"/>
      <c r="V61" s="1365">
        <v>1.2</v>
      </c>
      <c r="W61" s="1365">
        <v>2</v>
      </c>
      <c r="X61" s="1365">
        <v>2.5</v>
      </c>
      <c r="Y61" s="1365">
        <v>2.2000000000000002</v>
      </c>
    </row>
    <row r="62" spans="1:25" x14ac:dyDescent="0.15">
      <c r="A62" s="1628"/>
      <c r="B62" s="1322" t="s">
        <v>273</v>
      </c>
      <c r="C62" s="1369">
        <v>0.7</v>
      </c>
      <c r="D62" s="1369">
        <v>1</v>
      </c>
      <c r="E62" s="1369">
        <v>1.2</v>
      </c>
      <c r="F62" s="1369">
        <v>1</v>
      </c>
      <c r="G62" s="1370">
        <v>1.1000000000000001</v>
      </c>
      <c r="H62" s="1369">
        <v>0.9</v>
      </c>
      <c r="I62" s="1369">
        <v>1.2</v>
      </c>
      <c r="J62" s="1369">
        <v>1.7</v>
      </c>
      <c r="K62" s="1370">
        <v>1.3</v>
      </c>
      <c r="L62" s="1369">
        <v>1.3</v>
      </c>
      <c r="M62" s="1369">
        <v>0.9</v>
      </c>
      <c r="N62" s="1471"/>
      <c r="O62" s="1369">
        <v>1.7</v>
      </c>
      <c r="P62" s="1369">
        <v>2.9</v>
      </c>
      <c r="Q62" s="1369">
        <v>3.9</v>
      </c>
      <c r="R62" s="1370">
        <v>2</v>
      </c>
      <c r="S62" s="1369">
        <v>3.2</v>
      </c>
      <c r="T62" s="1369">
        <v>4.9000000000000004</v>
      </c>
      <c r="U62" s="1471"/>
      <c r="V62" s="1369">
        <v>2.6</v>
      </c>
      <c r="W62" s="1369">
        <v>3.5</v>
      </c>
      <c r="X62" s="1369">
        <v>8.1</v>
      </c>
      <c r="Y62" s="1369">
        <v>5.8</v>
      </c>
    </row>
    <row r="63" spans="1:25" ht="31.5" x14ac:dyDescent="0.15">
      <c r="A63" s="1626" t="s">
        <v>249</v>
      </c>
      <c r="B63" s="1319" t="s">
        <v>270</v>
      </c>
      <c r="C63" s="1340">
        <v>0.2</v>
      </c>
      <c r="D63" s="1340">
        <v>0.2</v>
      </c>
      <c r="E63" s="1340">
        <v>0.2</v>
      </c>
      <c r="F63" s="1340">
        <v>0.1</v>
      </c>
      <c r="G63" s="1474">
        <v>0.2</v>
      </c>
      <c r="H63" s="1475">
        <v>0.2</v>
      </c>
      <c r="I63" s="1475">
        <v>0.2</v>
      </c>
      <c r="J63" s="1340">
        <v>0.3</v>
      </c>
      <c r="K63" s="1474">
        <v>0.2</v>
      </c>
      <c r="L63" s="1475">
        <v>1.9</v>
      </c>
      <c r="M63" s="1475">
        <v>1.5</v>
      </c>
      <c r="N63" s="1471"/>
      <c r="O63" s="1371">
        <v>0.4</v>
      </c>
      <c r="P63" s="1371">
        <v>0.6</v>
      </c>
      <c r="Q63" s="1371">
        <v>0.7</v>
      </c>
      <c r="R63" s="1372">
        <v>0.4</v>
      </c>
      <c r="S63" s="1371">
        <v>0.6</v>
      </c>
      <c r="T63" s="1371">
        <v>0.9</v>
      </c>
      <c r="U63" s="1471"/>
      <c r="V63" s="1371">
        <v>2.1</v>
      </c>
      <c r="W63" s="1371">
        <v>3.6</v>
      </c>
      <c r="X63" s="1371">
        <v>1.6</v>
      </c>
      <c r="Y63" s="1371">
        <v>5.3</v>
      </c>
    </row>
    <row r="64" spans="1:25" x14ac:dyDescent="0.15">
      <c r="A64" s="1627"/>
      <c r="B64" s="1320" t="s">
        <v>271</v>
      </c>
      <c r="C64" s="1365">
        <v>0</v>
      </c>
      <c r="D64" s="1365">
        <v>0</v>
      </c>
      <c r="E64" s="1365">
        <v>0</v>
      </c>
      <c r="F64" s="1365">
        <v>0</v>
      </c>
      <c r="G64" s="1476">
        <v>0</v>
      </c>
      <c r="H64" s="1477">
        <v>0</v>
      </c>
      <c r="I64" s="1477">
        <v>0</v>
      </c>
      <c r="J64" s="1477">
        <v>0.1</v>
      </c>
      <c r="K64" s="1476">
        <v>0</v>
      </c>
      <c r="L64" s="1365">
        <v>0.8</v>
      </c>
      <c r="M64" s="1365">
        <v>1</v>
      </c>
      <c r="N64" s="1471"/>
      <c r="O64" s="1477">
        <v>0</v>
      </c>
      <c r="P64" s="1477">
        <v>0</v>
      </c>
      <c r="Q64" s="1477">
        <v>0</v>
      </c>
      <c r="R64" s="1366">
        <v>0</v>
      </c>
      <c r="S64" s="1365">
        <v>0</v>
      </c>
      <c r="T64" s="1365">
        <v>0.1</v>
      </c>
      <c r="U64" s="1471"/>
      <c r="V64" s="1365">
        <v>0.8</v>
      </c>
      <c r="W64" s="1365">
        <v>1.8</v>
      </c>
      <c r="X64" s="1365">
        <v>0.1</v>
      </c>
      <c r="Y64" s="1365">
        <v>2.9</v>
      </c>
    </row>
    <row r="65" spans="1:25" x14ac:dyDescent="0.15">
      <c r="A65" s="1627"/>
      <c r="B65" s="1321" t="s">
        <v>272</v>
      </c>
      <c r="C65" s="1477">
        <v>0</v>
      </c>
      <c r="D65" s="1477">
        <v>0</v>
      </c>
      <c r="E65" s="1477">
        <v>0</v>
      </c>
      <c r="F65" s="1477">
        <v>0</v>
      </c>
      <c r="G65" s="1476">
        <v>0</v>
      </c>
      <c r="H65" s="1477">
        <v>0</v>
      </c>
      <c r="I65" s="1477">
        <v>0</v>
      </c>
      <c r="J65" s="1477">
        <v>0</v>
      </c>
      <c r="K65" s="1476">
        <v>0</v>
      </c>
      <c r="L65" s="1477">
        <v>0.2</v>
      </c>
      <c r="M65" s="1477">
        <v>0.3</v>
      </c>
      <c r="N65" s="1478"/>
      <c r="O65" s="1477">
        <v>0</v>
      </c>
      <c r="P65" s="1477">
        <v>0</v>
      </c>
      <c r="Q65" s="1477">
        <v>0</v>
      </c>
      <c r="R65" s="1476">
        <v>0</v>
      </c>
      <c r="S65" s="1477">
        <v>0</v>
      </c>
      <c r="T65" s="1477">
        <v>0</v>
      </c>
      <c r="U65" s="1471"/>
      <c r="V65" s="1477">
        <v>0.2</v>
      </c>
      <c r="W65" s="1477">
        <v>0.5</v>
      </c>
      <c r="X65" s="1477">
        <v>0</v>
      </c>
      <c r="Y65" s="1477">
        <v>0.7</v>
      </c>
    </row>
    <row r="66" spans="1:25" x14ac:dyDescent="0.15">
      <c r="A66" s="1628"/>
      <c r="B66" s="1322" t="s">
        <v>273</v>
      </c>
      <c r="C66" s="1369">
        <v>0</v>
      </c>
      <c r="D66" s="1369">
        <v>0.2</v>
      </c>
      <c r="E66" s="1369">
        <v>0</v>
      </c>
      <c r="F66" s="1369">
        <v>0.2</v>
      </c>
      <c r="G66" s="1479">
        <v>0.4</v>
      </c>
      <c r="H66" s="1383">
        <v>0.5</v>
      </c>
      <c r="I66" s="1383">
        <v>0.8</v>
      </c>
      <c r="J66" s="1383">
        <v>0.4</v>
      </c>
      <c r="K66" s="1370">
        <v>0.1</v>
      </c>
      <c r="L66" s="1369">
        <v>0.7</v>
      </c>
      <c r="M66" s="1369">
        <v>0.4</v>
      </c>
      <c r="N66" s="1471"/>
      <c r="O66" s="1369">
        <v>0.2</v>
      </c>
      <c r="P66" s="1369">
        <v>0.2</v>
      </c>
      <c r="Q66" s="1369">
        <v>0.4</v>
      </c>
      <c r="R66" s="1479">
        <v>0.9</v>
      </c>
      <c r="S66" s="1383">
        <v>1.7</v>
      </c>
      <c r="T66" s="1383">
        <v>2.1</v>
      </c>
      <c r="U66" s="1471"/>
      <c r="V66" s="1383">
        <v>0.8</v>
      </c>
      <c r="W66" s="1383">
        <v>1.2</v>
      </c>
      <c r="X66" s="1383">
        <v>2.5</v>
      </c>
      <c r="Y66" s="1383">
        <v>1.9</v>
      </c>
    </row>
    <row r="67" spans="1:25" ht="31.5" x14ac:dyDescent="0.15">
      <c r="A67" s="1626" t="s">
        <v>268</v>
      </c>
      <c r="B67" s="1319" t="s">
        <v>270</v>
      </c>
      <c r="C67" s="1340">
        <v>0.1</v>
      </c>
      <c r="D67" s="1340">
        <v>-0.1</v>
      </c>
      <c r="E67" s="1340">
        <v>-0.1</v>
      </c>
      <c r="F67" s="1340">
        <v>0.1</v>
      </c>
      <c r="G67" s="1341">
        <v>0.1</v>
      </c>
      <c r="H67" s="1340">
        <v>-0.1</v>
      </c>
      <c r="I67" s="1340">
        <v>0.1</v>
      </c>
      <c r="J67" s="1340">
        <v>-0.1</v>
      </c>
      <c r="K67" s="1341">
        <v>0.1</v>
      </c>
      <c r="L67" s="1340">
        <v>0</v>
      </c>
      <c r="M67" s="1340">
        <v>-0.1</v>
      </c>
      <c r="N67" s="1471"/>
      <c r="O67" s="1480">
        <v>0</v>
      </c>
      <c r="P67" s="1480">
        <v>-0.1</v>
      </c>
      <c r="Q67" s="1480">
        <v>0</v>
      </c>
      <c r="R67" s="1481">
        <v>0</v>
      </c>
      <c r="S67" s="1480">
        <v>0.1</v>
      </c>
      <c r="T67" s="1480">
        <v>0</v>
      </c>
      <c r="U67" s="1471"/>
      <c r="V67" s="1480">
        <v>0.1</v>
      </c>
      <c r="W67" s="1480">
        <v>0</v>
      </c>
      <c r="X67" s="1480">
        <v>0.1</v>
      </c>
      <c r="Y67" s="1480">
        <v>0</v>
      </c>
    </row>
    <row r="68" spans="1:25" x14ac:dyDescent="0.15">
      <c r="A68" s="1627"/>
      <c r="B68" s="1320" t="s">
        <v>271</v>
      </c>
      <c r="C68" s="1365">
        <v>0.4</v>
      </c>
      <c r="D68" s="1365">
        <v>0.7</v>
      </c>
      <c r="E68" s="1365">
        <v>0.2</v>
      </c>
      <c r="F68" s="1365">
        <v>0.4</v>
      </c>
      <c r="G68" s="1366">
        <v>0.2</v>
      </c>
      <c r="H68" s="1365">
        <v>0.6</v>
      </c>
      <c r="I68" s="1365">
        <v>0.2</v>
      </c>
      <c r="J68" s="1365">
        <v>0.1</v>
      </c>
      <c r="K68" s="1366">
        <v>0.3</v>
      </c>
      <c r="L68" s="1365">
        <v>0.4</v>
      </c>
      <c r="M68" s="1365">
        <v>0</v>
      </c>
      <c r="N68" s="1471"/>
      <c r="O68" s="1365">
        <v>1.1000000000000001</v>
      </c>
      <c r="P68" s="1365">
        <v>1.3</v>
      </c>
      <c r="Q68" s="1365">
        <v>1.7</v>
      </c>
      <c r="R68" s="1366">
        <v>0.8</v>
      </c>
      <c r="S68" s="1365">
        <v>1</v>
      </c>
      <c r="T68" s="1365">
        <v>1.1000000000000001</v>
      </c>
      <c r="U68" s="1471"/>
      <c r="V68" s="1365">
        <v>0.7</v>
      </c>
      <c r="W68" s="1365">
        <v>0.7</v>
      </c>
      <c r="X68" s="1365">
        <v>1.3</v>
      </c>
      <c r="Y68" s="1365">
        <v>0.8</v>
      </c>
    </row>
    <row r="69" spans="1:25" x14ac:dyDescent="0.15">
      <c r="A69" s="1627"/>
      <c r="B69" s="1321" t="s">
        <v>272</v>
      </c>
      <c r="C69" s="1365">
        <v>0.5</v>
      </c>
      <c r="D69" s="1365">
        <v>0.3</v>
      </c>
      <c r="E69" s="1365">
        <v>0.4</v>
      </c>
      <c r="F69" s="1365">
        <v>0.3</v>
      </c>
      <c r="G69" s="1366">
        <v>0.3</v>
      </c>
      <c r="H69" s="1365">
        <v>0.3</v>
      </c>
      <c r="I69" s="1365">
        <v>0.2</v>
      </c>
      <c r="J69" s="1365">
        <v>0.3</v>
      </c>
      <c r="K69" s="1366">
        <v>0.3</v>
      </c>
      <c r="L69" s="1365">
        <v>0.3</v>
      </c>
      <c r="M69" s="1365">
        <v>0.1</v>
      </c>
      <c r="N69" s="1471"/>
      <c r="O69" s="1365">
        <v>0.8</v>
      </c>
      <c r="P69" s="1365">
        <v>1.2</v>
      </c>
      <c r="Q69" s="1365">
        <v>1.5</v>
      </c>
      <c r="R69" s="1366">
        <v>0.6</v>
      </c>
      <c r="S69" s="1365">
        <v>0.8</v>
      </c>
      <c r="T69" s="1365">
        <v>1.1000000000000001</v>
      </c>
      <c r="U69" s="1471"/>
      <c r="V69" s="1365">
        <v>0.6</v>
      </c>
      <c r="W69" s="1365">
        <v>0.7</v>
      </c>
      <c r="X69" s="1365">
        <v>1.1000000000000001</v>
      </c>
      <c r="Y69" s="1365">
        <v>1.1000000000000001</v>
      </c>
    </row>
    <row r="70" spans="1:25" ht="16.5" thickBot="1" x14ac:dyDescent="0.2">
      <c r="A70" s="1633"/>
      <c r="B70" s="1323" t="s">
        <v>273</v>
      </c>
      <c r="C70" s="1373">
        <v>0.4</v>
      </c>
      <c r="D70" s="1373">
        <v>0.2</v>
      </c>
      <c r="E70" s="1373">
        <v>0.7</v>
      </c>
      <c r="F70" s="1373">
        <v>0.4</v>
      </c>
      <c r="G70" s="1374">
        <v>0.5</v>
      </c>
      <c r="H70" s="1373">
        <v>0.3</v>
      </c>
      <c r="I70" s="1373">
        <v>0.1</v>
      </c>
      <c r="J70" s="1373">
        <v>0.4</v>
      </c>
      <c r="K70" s="1374">
        <v>0.4</v>
      </c>
      <c r="L70" s="1482">
        <v>0.4</v>
      </c>
      <c r="M70" s="1482">
        <v>0.6</v>
      </c>
      <c r="N70" s="1471"/>
      <c r="O70" s="1373">
        <v>0.6</v>
      </c>
      <c r="P70" s="1373">
        <v>1.3</v>
      </c>
      <c r="Q70" s="1373">
        <v>1.7</v>
      </c>
      <c r="R70" s="1374">
        <v>0.8</v>
      </c>
      <c r="S70" s="1373">
        <v>0.9</v>
      </c>
      <c r="T70" s="1373">
        <v>1.3</v>
      </c>
      <c r="U70" s="1471"/>
      <c r="V70" s="1373">
        <v>0.8</v>
      </c>
      <c r="W70" s="1373">
        <v>1.4</v>
      </c>
      <c r="X70" s="1373">
        <v>1.7</v>
      </c>
      <c r="Y70" s="1373">
        <v>3.7</v>
      </c>
    </row>
    <row r="71" spans="1:25" ht="32.25" thickTop="1" x14ac:dyDescent="0.15">
      <c r="A71" s="1629" t="s">
        <v>253</v>
      </c>
      <c r="B71" s="1324" t="s">
        <v>270</v>
      </c>
      <c r="C71" s="1483">
        <v>15.7</v>
      </c>
      <c r="D71" s="1483">
        <v>20.9</v>
      </c>
      <c r="E71" s="1483">
        <v>31.3</v>
      </c>
      <c r="F71" s="1483">
        <v>30.3</v>
      </c>
      <c r="G71" s="1484">
        <v>19.7</v>
      </c>
      <c r="H71" s="1483">
        <v>17.600000000000001</v>
      </c>
      <c r="I71" s="1483">
        <v>22.3</v>
      </c>
      <c r="J71" s="1483">
        <v>23.7</v>
      </c>
      <c r="K71" s="1484">
        <v>18.8</v>
      </c>
      <c r="L71" s="1483">
        <v>21.4</v>
      </c>
      <c r="M71" s="1483">
        <v>31.4</v>
      </c>
      <c r="N71" s="1471"/>
      <c r="O71" s="1483">
        <v>36.6</v>
      </c>
      <c r="P71" s="1483">
        <v>67.900000000000006</v>
      </c>
      <c r="Q71" s="1483">
        <v>98.2</v>
      </c>
      <c r="R71" s="1484">
        <v>37.299999999999997</v>
      </c>
      <c r="S71" s="1483">
        <v>59.6</v>
      </c>
      <c r="T71" s="1483">
        <v>83.3</v>
      </c>
      <c r="U71" s="1471"/>
      <c r="V71" s="1483">
        <v>40.200000000000003</v>
      </c>
      <c r="W71" s="1483">
        <v>71.599999999999994</v>
      </c>
      <c r="X71" s="1483">
        <v>86.3</v>
      </c>
      <c r="Y71" s="1483">
        <v>96.5</v>
      </c>
    </row>
    <row r="72" spans="1:25" x14ac:dyDescent="0.15">
      <c r="A72" s="1627"/>
      <c r="B72" s="1320" t="s">
        <v>271</v>
      </c>
      <c r="C72" s="1365">
        <v>4.2</v>
      </c>
      <c r="D72" s="1365">
        <v>7.4</v>
      </c>
      <c r="E72" s="1365">
        <v>11.8</v>
      </c>
      <c r="F72" s="1365">
        <v>12.8</v>
      </c>
      <c r="G72" s="1366">
        <v>5.4</v>
      </c>
      <c r="H72" s="1365">
        <v>9</v>
      </c>
      <c r="I72" s="1365">
        <v>9.6</v>
      </c>
      <c r="J72" s="1365">
        <v>7.6</v>
      </c>
      <c r="K72" s="1366">
        <v>5.8</v>
      </c>
      <c r="L72" s="1365">
        <v>11.3</v>
      </c>
      <c r="M72" s="1365">
        <v>11.1</v>
      </c>
      <c r="N72" s="1471"/>
      <c r="O72" s="1365">
        <v>11.6</v>
      </c>
      <c r="P72" s="1365">
        <v>23.4</v>
      </c>
      <c r="Q72" s="1365">
        <v>36.200000000000003</v>
      </c>
      <c r="R72" s="1366">
        <v>14.4</v>
      </c>
      <c r="S72" s="1365">
        <v>24</v>
      </c>
      <c r="T72" s="1365">
        <v>31.6</v>
      </c>
      <c r="U72" s="1471"/>
      <c r="V72" s="1365">
        <v>17.100000000000001</v>
      </c>
      <c r="W72" s="1365">
        <v>28.2</v>
      </c>
      <c r="X72" s="1365">
        <v>34.5</v>
      </c>
      <c r="Y72" s="1365">
        <v>36.5</v>
      </c>
    </row>
    <row r="73" spans="1:25" x14ac:dyDescent="0.15">
      <c r="A73" s="1627"/>
      <c r="B73" s="1321" t="s">
        <v>272</v>
      </c>
      <c r="C73" s="1365">
        <v>1.9</v>
      </c>
      <c r="D73" s="1365">
        <v>2.1</v>
      </c>
      <c r="E73" s="1365">
        <v>2.2000000000000002</v>
      </c>
      <c r="F73" s="1365">
        <v>2.2999999999999998</v>
      </c>
      <c r="G73" s="1366">
        <v>2.1</v>
      </c>
      <c r="H73" s="1365">
        <v>2.1</v>
      </c>
      <c r="I73" s="1365">
        <v>2</v>
      </c>
      <c r="J73" s="1365">
        <v>2.2000000000000002</v>
      </c>
      <c r="K73" s="1366">
        <v>2</v>
      </c>
      <c r="L73" s="1365">
        <v>2.2000000000000002</v>
      </c>
      <c r="M73" s="1365">
        <v>2.4</v>
      </c>
      <c r="N73" s="1471"/>
      <c r="O73" s="1365">
        <v>4</v>
      </c>
      <c r="P73" s="1365">
        <v>6.2</v>
      </c>
      <c r="Q73" s="1365">
        <v>8.5</v>
      </c>
      <c r="R73" s="1366">
        <v>4.2</v>
      </c>
      <c r="S73" s="1365">
        <v>6.2</v>
      </c>
      <c r="T73" s="1365">
        <v>8.4</v>
      </c>
      <c r="U73" s="1471"/>
      <c r="V73" s="1365">
        <v>4.2</v>
      </c>
      <c r="W73" s="1365">
        <v>6.6</v>
      </c>
      <c r="X73" s="1365">
        <v>8.1999999999999993</v>
      </c>
      <c r="Y73" s="1365">
        <v>8.5</v>
      </c>
    </row>
    <row r="74" spans="1:25" x14ac:dyDescent="0.15">
      <c r="A74" s="1628"/>
      <c r="B74" s="1322" t="s">
        <v>273</v>
      </c>
      <c r="C74" s="1369">
        <v>3</v>
      </c>
      <c r="D74" s="1369">
        <v>2.6</v>
      </c>
      <c r="E74" s="1369">
        <v>3.3</v>
      </c>
      <c r="F74" s="1369">
        <v>2.7</v>
      </c>
      <c r="G74" s="1370">
        <v>3.3</v>
      </c>
      <c r="H74" s="1369">
        <v>3.5</v>
      </c>
      <c r="I74" s="1369">
        <v>3.4</v>
      </c>
      <c r="J74" s="1369">
        <v>5.7</v>
      </c>
      <c r="K74" s="1370">
        <v>4.0999999999999996</v>
      </c>
      <c r="L74" s="1369">
        <v>4.3</v>
      </c>
      <c r="M74" s="1369">
        <v>3.7</v>
      </c>
      <c r="N74" s="1471"/>
      <c r="O74" s="1369">
        <v>5.6</v>
      </c>
      <c r="P74" s="1369">
        <v>8.9</v>
      </c>
      <c r="Q74" s="1369">
        <v>11.6</v>
      </c>
      <c r="R74" s="1370">
        <v>6.8</v>
      </c>
      <c r="S74" s="1369">
        <v>10.199999999999999</v>
      </c>
      <c r="T74" s="1369">
        <v>15.9</v>
      </c>
      <c r="U74" s="1471"/>
      <c r="V74" s="1369">
        <v>8.4</v>
      </c>
      <c r="W74" s="1369">
        <v>12.1</v>
      </c>
      <c r="X74" s="1369">
        <v>18.8</v>
      </c>
      <c r="Y74" s="1369">
        <v>19.600000000000001</v>
      </c>
    </row>
    <row r="75" spans="1:25" x14ac:dyDescent="0.15">
      <c r="A75" s="1392" t="s">
        <v>286</v>
      </c>
    </row>
    <row r="78" spans="1:25" ht="19.5" x14ac:dyDescent="0.15">
      <c r="A78" s="909" t="s">
        <v>154</v>
      </c>
    </row>
    <row r="79" spans="1:25" ht="19.5" x14ac:dyDescent="0.15">
      <c r="A79" s="614" t="s">
        <v>275</v>
      </c>
      <c r="B79" s="603"/>
      <c r="C79" s="816"/>
      <c r="D79" s="816"/>
      <c r="E79" s="816"/>
      <c r="F79" s="816"/>
      <c r="G79" s="816"/>
      <c r="H79" s="816"/>
      <c r="I79" s="816"/>
      <c r="J79" s="816"/>
      <c r="L79" s="816"/>
      <c r="M79" s="816"/>
    </row>
    <row r="80" spans="1:25" x14ac:dyDescent="0.15">
      <c r="A80" s="1259" t="s">
        <v>322</v>
      </c>
      <c r="B80" s="1260"/>
      <c r="C80" s="1385" t="s">
        <v>175</v>
      </c>
      <c r="D80" s="1634" t="s">
        <v>203</v>
      </c>
      <c r="E80" s="1635"/>
      <c r="F80" s="1635"/>
      <c r="G80" s="1635"/>
      <c r="H80" s="1634" t="s">
        <v>206</v>
      </c>
      <c r="I80" s="1635"/>
      <c r="J80" s="1635"/>
      <c r="M80" s="816"/>
      <c r="N80" s="605"/>
      <c r="O80" s="605"/>
      <c r="R80" s="605"/>
      <c r="S80" s="605"/>
    </row>
    <row r="81" spans="1:19" x14ac:dyDescent="0.15">
      <c r="A81" s="1258"/>
      <c r="B81" s="1261"/>
      <c r="C81" s="1390" t="s">
        <v>135</v>
      </c>
      <c r="D81" s="1299" t="s">
        <v>138</v>
      </c>
      <c r="E81" s="632" t="s">
        <v>137</v>
      </c>
      <c r="F81" s="632" t="s">
        <v>136</v>
      </c>
      <c r="G81" s="632" t="s">
        <v>135</v>
      </c>
      <c r="H81" s="1299" t="s">
        <v>138</v>
      </c>
      <c r="I81" s="632" t="s">
        <v>137</v>
      </c>
      <c r="J81" s="632" t="s">
        <v>136</v>
      </c>
      <c r="M81" s="816"/>
      <c r="N81" s="605"/>
      <c r="O81" s="605"/>
      <c r="R81" s="605"/>
      <c r="S81" s="605"/>
    </row>
    <row r="82" spans="1:19" ht="18.75" customHeight="1" x14ac:dyDescent="0.15">
      <c r="A82" s="1638" t="s">
        <v>276</v>
      </c>
      <c r="B82" s="1639"/>
      <c r="C82" s="1325">
        <v>6361</v>
      </c>
      <c r="D82" s="1326">
        <v>6562</v>
      </c>
      <c r="E82" s="1327">
        <v>6449</v>
      </c>
      <c r="F82" s="1327">
        <v>6399</v>
      </c>
      <c r="G82" s="1327">
        <v>6391</v>
      </c>
      <c r="H82" s="1326">
        <v>6576</v>
      </c>
      <c r="I82" s="1327">
        <v>6557</v>
      </c>
      <c r="J82" s="1327">
        <v>6586</v>
      </c>
      <c r="M82" s="816"/>
    </row>
    <row r="83" spans="1:19" ht="18.75" customHeight="1" x14ac:dyDescent="0.15">
      <c r="A83" s="1640" t="s">
        <v>277</v>
      </c>
      <c r="B83" s="1641"/>
      <c r="C83" s="1328">
        <v>1057</v>
      </c>
      <c r="D83" s="1329">
        <v>1089</v>
      </c>
      <c r="E83" s="1330">
        <v>1121</v>
      </c>
      <c r="F83" s="1330">
        <v>1122</v>
      </c>
      <c r="G83" s="1330">
        <v>1127</v>
      </c>
      <c r="H83" s="1329">
        <v>1165</v>
      </c>
      <c r="I83" s="1330">
        <v>1164</v>
      </c>
      <c r="J83" s="1330">
        <v>1168</v>
      </c>
      <c r="M83" s="816"/>
    </row>
    <row r="84" spans="1:19" ht="18.75" customHeight="1" x14ac:dyDescent="0.15">
      <c r="A84" s="1642" t="s">
        <v>278</v>
      </c>
      <c r="B84" s="1643"/>
      <c r="C84" s="1328">
        <v>91</v>
      </c>
      <c r="D84" s="1329">
        <v>97</v>
      </c>
      <c r="E84" s="1330">
        <v>98</v>
      </c>
      <c r="F84" s="1330">
        <v>104</v>
      </c>
      <c r="G84" s="1330">
        <v>104</v>
      </c>
      <c r="H84" s="1329">
        <v>927</v>
      </c>
      <c r="I84" s="1330">
        <v>909</v>
      </c>
      <c r="J84" s="1330">
        <v>930</v>
      </c>
      <c r="M84" s="816"/>
    </row>
    <row r="85" spans="1:19" ht="19.5" customHeight="1" thickBot="1" x14ac:dyDescent="0.2">
      <c r="A85" s="1644" t="s">
        <v>279</v>
      </c>
      <c r="B85" s="1645"/>
      <c r="C85" s="1331">
        <v>1114</v>
      </c>
      <c r="D85" s="1332">
        <v>503</v>
      </c>
      <c r="E85" s="1333">
        <v>502</v>
      </c>
      <c r="F85" s="1333">
        <v>519</v>
      </c>
      <c r="G85" s="1333">
        <v>525</v>
      </c>
      <c r="H85" s="1332">
        <v>540</v>
      </c>
      <c r="I85" s="1333">
        <v>545</v>
      </c>
      <c r="J85" s="1333">
        <v>547</v>
      </c>
      <c r="M85" s="816"/>
    </row>
    <row r="86" spans="1:19" ht="19.5" customHeight="1" thickTop="1" x14ac:dyDescent="0.15">
      <c r="A86" s="1646" t="s">
        <v>280</v>
      </c>
      <c r="B86" s="1647"/>
      <c r="C86" s="1257">
        <v>8623</v>
      </c>
      <c r="D86" s="1235">
        <v>8251</v>
      </c>
      <c r="E86" s="1233">
        <v>8170</v>
      </c>
      <c r="F86" s="1233">
        <v>8144</v>
      </c>
      <c r="G86" s="1233">
        <v>8147</v>
      </c>
      <c r="H86" s="1235">
        <v>9208</v>
      </c>
      <c r="I86" s="1233">
        <v>9175</v>
      </c>
      <c r="J86" s="1233">
        <v>9231</v>
      </c>
      <c r="M86" s="816"/>
    </row>
    <row r="87" spans="1:19" ht="15.75" customHeight="1" x14ac:dyDescent="0.15">
      <c r="A87" s="1262"/>
      <c r="B87" s="915"/>
      <c r="C87" s="1234"/>
      <c r="D87" s="1234"/>
      <c r="E87" s="1234"/>
      <c r="F87" s="1234"/>
      <c r="G87" s="1234"/>
      <c r="H87" s="1234"/>
      <c r="I87" s="1234"/>
      <c r="J87" s="1234"/>
      <c r="K87" s="816"/>
      <c r="M87" s="816"/>
    </row>
    <row r="88" spans="1:19" x14ac:dyDescent="0.15">
      <c r="A88" s="1638" t="s">
        <v>281</v>
      </c>
      <c r="B88" s="1639"/>
      <c r="C88" s="1334">
        <v>0.2770497506668213</v>
      </c>
      <c r="D88" s="1335">
        <v>0.28772270027875407</v>
      </c>
      <c r="E88" s="1336">
        <v>0.27258261933904526</v>
      </c>
      <c r="F88" s="1336">
        <v>0.25982318271119842</v>
      </c>
      <c r="G88" s="1336">
        <v>0.25837731680373144</v>
      </c>
      <c r="H88" s="1335">
        <v>0.31657254561251086</v>
      </c>
      <c r="I88" s="1336">
        <v>0.31782016348773839</v>
      </c>
      <c r="J88" s="1336">
        <v>0.31914202144946374</v>
      </c>
      <c r="M88" s="816"/>
    </row>
    <row r="89" spans="1:19" x14ac:dyDescent="0.15">
      <c r="A89" s="1636" t="s">
        <v>282</v>
      </c>
      <c r="B89" s="1637"/>
      <c r="C89" s="1337">
        <v>0.5178012292705555</v>
      </c>
      <c r="D89" s="1338">
        <v>0.54369167373651683</v>
      </c>
      <c r="E89" s="1339">
        <v>0.54173806609547126</v>
      </c>
      <c r="F89" s="1339">
        <v>0.52996070726915523</v>
      </c>
      <c r="G89" s="1339">
        <v>0.52964281330551122</v>
      </c>
      <c r="H89" s="1338">
        <v>0.55614682884448308</v>
      </c>
      <c r="I89" s="1339">
        <v>0.5519346049046322</v>
      </c>
      <c r="J89" s="1339">
        <v>0.54587801971617378</v>
      </c>
      <c r="M89" s="816"/>
      <c r="R89" s="816"/>
      <c r="S89" s="816"/>
    </row>
    <row r="90" spans="1:19" x14ac:dyDescent="0.15">
      <c r="A90" s="1549" t="s">
        <v>287</v>
      </c>
      <c r="B90" s="816"/>
      <c r="C90" s="816"/>
      <c r="D90" s="816"/>
      <c r="E90" s="816"/>
      <c r="F90" s="816"/>
      <c r="I90" s="816"/>
      <c r="J90" s="816"/>
      <c r="L90" s="816"/>
      <c r="M90" s="816"/>
    </row>
    <row r="91" spans="1:19" x14ac:dyDescent="0.15">
      <c r="H91" s="816"/>
      <c r="I91" s="816"/>
      <c r="N91" s="605"/>
    </row>
  </sheetData>
  <mergeCells count="32">
    <mergeCell ref="A89:B89"/>
    <mergeCell ref="A32:A37"/>
    <mergeCell ref="A71:A74"/>
    <mergeCell ref="A38:A47"/>
    <mergeCell ref="D80:G80"/>
    <mergeCell ref="G53:J53"/>
    <mergeCell ref="A88:B88"/>
    <mergeCell ref="A82:B82"/>
    <mergeCell ref="A83:B83"/>
    <mergeCell ref="A84:B84"/>
    <mergeCell ref="A85:B85"/>
    <mergeCell ref="A86:B86"/>
    <mergeCell ref="A63:A66"/>
    <mergeCell ref="A67:A70"/>
    <mergeCell ref="C53:F53"/>
    <mergeCell ref="H80:J80"/>
    <mergeCell ref="A59:A62"/>
    <mergeCell ref="A1:X1"/>
    <mergeCell ref="G3:J3"/>
    <mergeCell ref="K3:M3"/>
    <mergeCell ref="O3:Q3"/>
    <mergeCell ref="R3:T3"/>
    <mergeCell ref="C3:F3"/>
    <mergeCell ref="V3:Y3"/>
    <mergeCell ref="V53:Y53"/>
    <mergeCell ref="A5:A16"/>
    <mergeCell ref="A17:A25"/>
    <mergeCell ref="A26:A31"/>
    <mergeCell ref="A55:A58"/>
    <mergeCell ref="R53:T53"/>
    <mergeCell ref="O53:Q53"/>
    <mergeCell ref="K53:M53"/>
  </mergeCells>
  <phoneticPr fontId="14"/>
  <printOptions horizontalCentered="1"/>
  <pageMargins left="0.19685039370078741" right="0.19685039370078741" top="0.74803149606299213" bottom="0" header="0.31496062992125984" footer="0.31496062992125984"/>
  <pageSetup paperSize="9" scale="53" orientation="landscape" horizontalDpi="1200" verticalDpi="1200" r:id="rId1"/>
  <headerFooter>
    <oddHeader>&amp;C&amp;"Meiryo UI,標準"&amp;16セガサミーホールディングス株式会社　SEGA SAMMY HOLDINGS INC.
2026年3月期 Q3決算補足データ集　Data Appendix (FY2026/3 Q3 )&amp;R&amp;"meiryo,標準"&amp;G
&amp;12 2026/2/13</oddHeader>
    <oddFooter>&amp;C&amp;P / &amp;N</oddFooter>
  </headerFooter>
  <rowBreaks count="1" manualBreakCount="1">
    <brk id="51" max="3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0742-452F-4264-B304-1B5C08E91AB0}">
  <sheetPr>
    <tabColor theme="8" tint="-0.249977111117893"/>
  </sheetPr>
  <dimension ref="A1:AA97"/>
  <sheetViews>
    <sheetView showGridLines="0" zoomScale="70" zoomScaleNormal="70" zoomScaleSheetLayoutView="85" workbookViewId="0">
      <selection activeCell="Y14" sqref="Y14"/>
    </sheetView>
  </sheetViews>
  <sheetFormatPr defaultColWidth="8.875" defaultRowHeight="15.75" x14ac:dyDescent="0.15"/>
  <cols>
    <col min="1" max="1" width="20" style="603" customWidth="1"/>
    <col min="2" max="2" width="33.75" style="604" customWidth="1"/>
    <col min="3" max="6" width="8" style="603" bestFit="1" customWidth="1"/>
    <col min="7" max="10" width="9.125" style="603" customWidth="1"/>
    <col min="11" max="11" width="9.375" style="603" bestFit="1" customWidth="1"/>
    <col min="12" max="13" width="9.375" style="603" customWidth="1"/>
    <col min="14" max="14" width="2.75" style="603" customWidth="1"/>
    <col min="15" max="17" width="9.25" style="603" bestFit="1" customWidth="1"/>
    <col min="18" max="18" width="9" style="603" bestFit="1" customWidth="1"/>
    <col min="19" max="19" width="9.5" style="603" bestFit="1" customWidth="1"/>
    <col min="20" max="20" width="9.375" style="603" customWidth="1"/>
    <col min="21" max="21" width="2.625" style="603" customWidth="1"/>
    <col min="22" max="23" width="10" style="603" bestFit="1" customWidth="1"/>
    <col min="24" max="25" width="13.875" style="603" customWidth="1"/>
    <col min="26" max="16384" width="8.875" style="603"/>
  </cols>
  <sheetData>
    <row r="1" spans="1:25" x14ac:dyDescent="0.15">
      <c r="A1" s="816"/>
      <c r="B1" s="910"/>
      <c r="C1" s="816"/>
      <c r="D1" s="816"/>
      <c r="E1" s="816"/>
      <c r="F1" s="816"/>
      <c r="G1" s="816"/>
      <c r="H1" s="816"/>
      <c r="I1" s="816"/>
      <c r="J1" s="816"/>
      <c r="K1" s="816"/>
      <c r="L1" s="816"/>
      <c r="M1" s="816"/>
      <c r="N1" s="915"/>
      <c r="O1" s="816"/>
      <c r="P1" s="816"/>
      <c r="V1" s="915"/>
      <c r="W1" s="915"/>
    </row>
    <row r="2" spans="1:25" ht="19.5" x14ac:dyDescent="0.15">
      <c r="A2" s="614" t="s">
        <v>289</v>
      </c>
    </row>
    <row r="3" spans="1:25" ht="16.5" customHeight="1" x14ac:dyDescent="0.15">
      <c r="A3" s="613" t="s">
        <v>324</v>
      </c>
      <c r="B3" s="612"/>
      <c r="C3" s="1653" t="s">
        <v>175</v>
      </c>
      <c r="D3" s="1651"/>
      <c r="E3" s="1651"/>
      <c r="F3" s="1652"/>
      <c r="G3" s="1653" t="s">
        <v>203</v>
      </c>
      <c r="H3" s="1651"/>
      <c r="I3" s="1651"/>
      <c r="J3" s="1651"/>
      <c r="K3" s="1649" t="s">
        <v>206</v>
      </c>
      <c r="L3" s="1648"/>
      <c r="M3" s="1648"/>
      <c r="N3" s="621"/>
      <c r="O3" s="1651" t="s">
        <v>175</v>
      </c>
      <c r="P3" s="1651"/>
      <c r="Q3" s="1652"/>
      <c r="R3" s="1649" t="s">
        <v>203</v>
      </c>
      <c r="S3" s="1648"/>
      <c r="T3" s="1648"/>
      <c r="V3" s="1648" t="s">
        <v>206</v>
      </c>
      <c r="W3" s="1648"/>
      <c r="X3" s="1648"/>
      <c r="Y3" s="1648"/>
    </row>
    <row r="4" spans="1:25" ht="84.75" customHeight="1" x14ac:dyDescent="0.15">
      <c r="A4" s="611"/>
      <c r="B4" s="610"/>
      <c r="C4" s="635" t="s">
        <v>185</v>
      </c>
      <c r="D4" s="608" t="s">
        <v>188</v>
      </c>
      <c r="E4" s="608" t="s">
        <v>194</v>
      </c>
      <c r="F4" s="609" t="s">
        <v>196</v>
      </c>
      <c r="G4" s="635" t="s">
        <v>185</v>
      </c>
      <c r="H4" s="608" t="s">
        <v>188</v>
      </c>
      <c r="I4" s="608" t="s">
        <v>194</v>
      </c>
      <c r="J4" s="608" t="s">
        <v>196</v>
      </c>
      <c r="K4" s="635" t="s">
        <v>185</v>
      </c>
      <c r="L4" s="608" t="s">
        <v>146</v>
      </c>
      <c r="M4" s="608" t="s">
        <v>363</v>
      </c>
      <c r="N4" s="621"/>
      <c r="O4" s="1388" t="s">
        <v>284</v>
      </c>
      <c r="P4" s="1388" t="s">
        <v>285</v>
      </c>
      <c r="Q4" s="1389" t="s">
        <v>362</v>
      </c>
      <c r="R4" s="1388" t="s">
        <v>284</v>
      </c>
      <c r="S4" s="1388" t="s">
        <v>285</v>
      </c>
      <c r="T4" s="1388" t="s">
        <v>362</v>
      </c>
      <c r="V4" s="1388" t="s">
        <v>284</v>
      </c>
      <c r="W4" s="1388" t="s">
        <v>285</v>
      </c>
      <c r="X4" s="632" t="s">
        <v>364</v>
      </c>
      <c r="Y4" s="632" t="s">
        <v>365</v>
      </c>
    </row>
    <row r="5" spans="1:25" ht="23.25" customHeight="1" x14ac:dyDescent="0.15">
      <c r="A5" s="1394" t="s">
        <v>50</v>
      </c>
      <c r="B5" s="1565" t="s">
        <v>294</v>
      </c>
      <c r="C5" s="1485">
        <v>34</v>
      </c>
      <c r="D5" s="1486">
        <v>44.4</v>
      </c>
      <c r="E5" s="1486">
        <v>70.7</v>
      </c>
      <c r="F5" s="1487">
        <v>74.900000000000006</v>
      </c>
      <c r="G5" s="1486">
        <v>51.3</v>
      </c>
      <c r="H5" s="1486">
        <v>44.3</v>
      </c>
      <c r="I5" s="1486">
        <v>69.2</v>
      </c>
      <c r="J5" s="1486">
        <v>52</v>
      </c>
      <c r="K5" s="1488">
        <v>44.6</v>
      </c>
      <c r="L5" s="1486">
        <v>55.4</v>
      </c>
      <c r="M5" s="1486">
        <v>66.5</v>
      </c>
      <c r="N5" s="1489"/>
      <c r="O5" s="1486">
        <v>78.400000000000006</v>
      </c>
      <c r="P5" s="1486">
        <v>149.1</v>
      </c>
      <c r="Q5" s="1486">
        <v>224</v>
      </c>
      <c r="R5" s="1485">
        <v>95.6</v>
      </c>
      <c r="S5" s="1486">
        <v>164.8</v>
      </c>
      <c r="T5" s="1486">
        <v>216.8</v>
      </c>
      <c r="U5" s="1490"/>
      <c r="V5" s="1486">
        <v>100</v>
      </c>
      <c r="W5" s="1486">
        <v>166.5</v>
      </c>
      <c r="X5" s="1486">
        <v>230</v>
      </c>
      <c r="Y5" s="1486">
        <v>224</v>
      </c>
    </row>
    <row r="6" spans="1:25" ht="20.25" customHeight="1" x14ac:dyDescent="0.15">
      <c r="A6" s="1395" t="s">
        <v>152</v>
      </c>
      <c r="B6" s="1566" t="s">
        <v>290</v>
      </c>
      <c r="C6" s="1491">
        <v>14.5</v>
      </c>
      <c r="D6" s="1492">
        <v>17.7</v>
      </c>
      <c r="E6" s="1492">
        <v>19.7</v>
      </c>
      <c r="F6" s="1493">
        <v>25.1</v>
      </c>
      <c r="G6" s="1492">
        <v>20.100000000000001</v>
      </c>
      <c r="H6" s="1492">
        <v>16.3</v>
      </c>
      <c r="I6" s="1492">
        <v>21.7</v>
      </c>
      <c r="J6" s="1492">
        <v>17.399999999999999</v>
      </c>
      <c r="K6" s="1491">
        <v>15.1</v>
      </c>
      <c r="L6" s="1492">
        <v>19.899999999999999</v>
      </c>
      <c r="M6" s="1492">
        <v>18.899999999999999</v>
      </c>
      <c r="N6" s="1489"/>
      <c r="O6" s="1492">
        <v>32.200000000000003</v>
      </c>
      <c r="P6" s="1492">
        <v>51.9</v>
      </c>
      <c r="Q6" s="1492">
        <v>77</v>
      </c>
      <c r="R6" s="1491">
        <v>36.4</v>
      </c>
      <c r="S6" s="1492">
        <v>58.1</v>
      </c>
      <c r="T6" s="1492">
        <v>75.5</v>
      </c>
      <c r="U6" s="1490"/>
      <c r="V6" s="1492">
        <v>35</v>
      </c>
      <c r="W6" s="1492">
        <v>53.9</v>
      </c>
      <c r="X6" s="1492">
        <v>75</v>
      </c>
      <c r="Y6" s="1492">
        <v>75.3</v>
      </c>
    </row>
    <row r="7" spans="1:25" ht="20.25" customHeight="1" x14ac:dyDescent="0.15">
      <c r="A7" s="1395"/>
      <c r="B7" s="1567" t="s">
        <v>291</v>
      </c>
      <c r="C7" s="1494">
        <v>19.3</v>
      </c>
      <c r="D7" s="1495">
        <v>26.5</v>
      </c>
      <c r="E7" s="1495">
        <v>50.6</v>
      </c>
      <c r="F7" s="1496">
        <v>49.6</v>
      </c>
      <c r="G7" s="1495">
        <v>31.1</v>
      </c>
      <c r="H7" s="1495">
        <v>27.7</v>
      </c>
      <c r="I7" s="1495">
        <v>47.5</v>
      </c>
      <c r="J7" s="1495">
        <v>34.6</v>
      </c>
      <c r="K7" s="1494">
        <v>29.5</v>
      </c>
      <c r="L7" s="1495">
        <v>35.299999999999997</v>
      </c>
      <c r="M7" s="1495">
        <v>47.7</v>
      </c>
      <c r="N7" s="1489"/>
      <c r="O7" s="1495">
        <v>45.8</v>
      </c>
      <c r="P7" s="1495">
        <v>96.4</v>
      </c>
      <c r="Q7" s="1495">
        <v>146</v>
      </c>
      <c r="R7" s="1494">
        <v>58.8</v>
      </c>
      <c r="S7" s="1495">
        <v>106.3</v>
      </c>
      <c r="T7" s="1495">
        <v>140.9</v>
      </c>
      <c r="U7" s="1490"/>
      <c r="V7" s="1495">
        <v>64.8</v>
      </c>
      <c r="W7" s="1495">
        <v>112.5</v>
      </c>
      <c r="X7" s="1495">
        <v>155</v>
      </c>
      <c r="Y7" s="1495">
        <v>148.5</v>
      </c>
    </row>
    <row r="8" spans="1:25" ht="20.25" customHeight="1" x14ac:dyDescent="0.15">
      <c r="A8" s="1395"/>
      <c r="B8" s="1567" t="s">
        <v>292</v>
      </c>
      <c r="C8" s="1469">
        <v>0.56764705882352939</v>
      </c>
      <c r="D8" s="1470">
        <v>0.59684684684684686</v>
      </c>
      <c r="E8" s="1470">
        <v>0.71570014144271565</v>
      </c>
      <c r="F8" s="1543">
        <v>0.66221628838451263</v>
      </c>
      <c r="G8" s="1470">
        <v>0.60623781676413258</v>
      </c>
      <c r="H8" s="1470">
        <v>0.62528216704288941</v>
      </c>
      <c r="I8" s="1470">
        <v>0.68641618497109824</v>
      </c>
      <c r="J8" s="1470">
        <v>0.66538461538461535</v>
      </c>
      <c r="K8" s="1469">
        <v>0.66143497757847536</v>
      </c>
      <c r="L8" s="1470">
        <v>0.63718411552346566</v>
      </c>
      <c r="M8" s="1470">
        <v>0.71729323308270676</v>
      </c>
      <c r="N8" s="622"/>
      <c r="O8" s="1467">
        <v>0.58418367346938771</v>
      </c>
      <c r="P8" s="1467">
        <v>0.64654594232059026</v>
      </c>
      <c r="Q8" s="1467">
        <v>0.6517857142857143</v>
      </c>
      <c r="R8" s="1468">
        <v>0.61506276150627615</v>
      </c>
      <c r="S8" s="1467">
        <v>0.64502427184466016</v>
      </c>
      <c r="T8" s="1467">
        <v>0.64990774907749083</v>
      </c>
      <c r="U8" s="1544"/>
      <c r="V8" s="1467">
        <v>0.64800000000000002</v>
      </c>
      <c r="W8" s="1467">
        <v>0.67567567567567566</v>
      </c>
      <c r="X8" s="1467">
        <v>0.67391304347826086</v>
      </c>
      <c r="Y8" s="1467">
        <v>0.6629464285714286</v>
      </c>
    </row>
    <row r="9" spans="1:25" ht="16.5" x14ac:dyDescent="0.15">
      <c r="A9" s="1395"/>
      <c r="B9" s="1568" t="s">
        <v>293</v>
      </c>
      <c r="C9" s="1497">
        <v>0.2</v>
      </c>
      <c r="D9" s="1498">
        <v>0.2</v>
      </c>
      <c r="E9" s="1498">
        <v>0.4</v>
      </c>
      <c r="F9" s="1499">
        <v>0.2</v>
      </c>
      <c r="G9" s="1498">
        <v>0.1</v>
      </c>
      <c r="H9" s="1498">
        <v>0.3</v>
      </c>
      <c r="I9" s="1498">
        <v>0</v>
      </c>
      <c r="J9" s="1498">
        <v>0</v>
      </c>
      <c r="K9" s="1500">
        <v>0</v>
      </c>
      <c r="L9" s="1498">
        <v>0.2</v>
      </c>
      <c r="M9" s="1590">
        <v>-0.1</v>
      </c>
      <c r="N9" s="1489"/>
      <c r="O9" s="1501">
        <v>0.4</v>
      </c>
      <c r="P9" s="1498">
        <v>0.8</v>
      </c>
      <c r="Q9" s="1498">
        <v>1</v>
      </c>
      <c r="R9" s="1500">
        <v>0.4</v>
      </c>
      <c r="S9" s="1498">
        <v>0.4</v>
      </c>
      <c r="T9" s="1498">
        <v>0.4</v>
      </c>
      <c r="U9" s="1490"/>
      <c r="V9" s="1498">
        <v>0.2</v>
      </c>
      <c r="W9" s="1498">
        <v>0.1</v>
      </c>
      <c r="X9" s="1502" t="s">
        <v>0</v>
      </c>
      <c r="Y9" s="1502">
        <v>0.2</v>
      </c>
    </row>
    <row r="10" spans="1:25" ht="20.25" customHeight="1" x14ac:dyDescent="0.15">
      <c r="A10" s="1396" t="s">
        <v>151</v>
      </c>
      <c r="B10" s="1569" t="s">
        <v>295</v>
      </c>
      <c r="C10" s="1503">
        <v>11</v>
      </c>
      <c r="D10" s="1504">
        <v>12.4</v>
      </c>
      <c r="E10" s="1504">
        <v>29.8</v>
      </c>
      <c r="F10" s="1505">
        <v>34.9</v>
      </c>
      <c r="G10" s="1504">
        <v>15.2</v>
      </c>
      <c r="H10" s="1504">
        <v>12.5</v>
      </c>
      <c r="I10" s="1504">
        <v>31.5</v>
      </c>
      <c r="J10" s="1504">
        <v>17.2</v>
      </c>
      <c r="K10" s="1503">
        <v>11.5</v>
      </c>
      <c r="L10" s="1504">
        <v>15.3</v>
      </c>
      <c r="M10" s="1504">
        <v>25.7</v>
      </c>
      <c r="N10" s="1489"/>
      <c r="O10" s="1504">
        <v>23.4</v>
      </c>
      <c r="P10" s="1504">
        <v>53.2</v>
      </c>
      <c r="Q10" s="1504">
        <v>88.1</v>
      </c>
      <c r="R10" s="1503">
        <v>27.7</v>
      </c>
      <c r="S10" s="1504">
        <v>59.2</v>
      </c>
      <c r="T10" s="1504">
        <v>76.400000000000006</v>
      </c>
      <c r="U10" s="1490"/>
      <c r="V10" s="1504">
        <v>26.8</v>
      </c>
      <c r="W10" s="1504">
        <v>52.5</v>
      </c>
      <c r="X10" s="1504">
        <v>78.099999999999994</v>
      </c>
      <c r="Y10" s="1504">
        <v>72.099999999999994</v>
      </c>
    </row>
    <row r="11" spans="1:25" ht="20.25" customHeight="1" x14ac:dyDescent="0.15">
      <c r="A11" s="1397" t="s">
        <v>153</v>
      </c>
      <c r="B11" s="1570" t="s">
        <v>296</v>
      </c>
      <c r="C11" s="1506">
        <v>2.5</v>
      </c>
      <c r="D11" s="1507">
        <v>3.7</v>
      </c>
      <c r="E11" s="1507">
        <v>21.3</v>
      </c>
      <c r="F11" s="1508">
        <v>27.5</v>
      </c>
      <c r="G11" s="1507">
        <v>3.9</v>
      </c>
      <c r="H11" s="1507">
        <v>1.7</v>
      </c>
      <c r="I11" s="1507">
        <v>19.7</v>
      </c>
      <c r="J11" s="1507">
        <v>8.1999999999999993</v>
      </c>
      <c r="K11" s="1506">
        <v>2.6</v>
      </c>
      <c r="L11" s="1507">
        <v>6.1</v>
      </c>
      <c r="M11" s="1507">
        <v>14.4</v>
      </c>
      <c r="N11" s="1489"/>
      <c r="O11" s="1507">
        <v>6.2</v>
      </c>
      <c r="P11" s="1507">
        <v>27.5</v>
      </c>
      <c r="Q11" s="1507">
        <v>55</v>
      </c>
      <c r="R11" s="1506">
        <v>5.6</v>
      </c>
      <c r="S11" s="1507">
        <v>25.3</v>
      </c>
      <c r="T11" s="1507">
        <v>33.5</v>
      </c>
      <c r="U11" s="1490"/>
      <c r="V11" s="1507">
        <v>8.6999999999999993</v>
      </c>
      <c r="W11" s="1507">
        <v>23.1</v>
      </c>
      <c r="X11" s="1507">
        <v>33.5</v>
      </c>
      <c r="Y11" s="1507">
        <v>33.299999999999997</v>
      </c>
    </row>
    <row r="12" spans="1:25" ht="20.25" customHeight="1" x14ac:dyDescent="0.15">
      <c r="A12" s="1395"/>
      <c r="B12" s="1566" t="s">
        <v>297</v>
      </c>
      <c r="C12" s="1491">
        <v>0.7</v>
      </c>
      <c r="D12" s="1492">
        <v>0.1</v>
      </c>
      <c r="E12" s="1492">
        <v>3.6</v>
      </c>
      <c r="F12" s="1493">
        <v>8.5</v>
      </c>
      <c r="G12" s="1492">
        <v>1.2</v>
      </c>
      <c r="H12" s="1492">
        <v>0.2</v>
      </c>
      <c r="I12" s="1492">
        <v>3.1</v>
      </c>
      <c r="J12" s="1492">
        <v>1.6</v>
      </c>
      <c r="K12" s="1491">
        <v>0.9</v>
      </c>
      <c r="L12" s="1492">
        <v>0.5</v>
      </c>
      <c r="M12" s="1492">
        <v>0.8</v>
      </c>
      <c r="N12" s="1489"/>
      <c r="O12" s="1492">
        <v>0.8</v>
      </c>
      <c r="P12" s="1492">
        <v>4.4000000000000004</v>
      </c>
      <c r="Q12" s="1492">
        <v>12.9</v>
      </c>
      <c r="R12" s="1491">
        <v>1.4</v>
      </c>
      <c r="S12" s="1492">
        <v>4.5</v>
      </c>
      <c r="T12" s="1492">
        <v>6.1</v>
      </c>
      <c r="U12" s="1490"/>
      <c r="V12" s="1492">
        <v>1.4</v>
      </c>
      <c r="W12" s="1492">
        <v>2.2000000000000002</v>
      </c>
      <c r="X12" s="1492">
        <v>4.8</v>
      </c>
      <c r="Y12" s="1492">
        <v>5.3</v>
      </c>
    </row>
    <row r="13" spans="1:25" ht="20.25" customHeight="1" x14ac:dyDescent="0.15">
      <c r="A13" s="1395"/>
      <c r="B13" s="1567" t="s">
        <v>299</v>
      </c>
      <c r="C13" s="1494">
        <v>0.1</v>
      </c>
      <c r="D13" s="1495">
        <v>0.2</v>
      </c>
      <c r="E13" s="1495">
        <v>2.2000000000000002</v>
      </c>
      <c r="F13" s="1496">
        <v>4.9000000000000004</v>
      </c>
      <c r="G13" s="1495">
        <v>0.4</v>
      </c>
      <c r="H13" s="1495">
        <v>0.4</v>
      </c>
      <c r="I13" s="1495">
        <v>2</v>
      </c>
      <c r="J13" s="1495">
        <v>1.3</v>
      </c>
      <c r="K13" s="1494">
        <v>0.2</v>
      </c>
      <c r="L13" s="1495">
        <v>0.4</v>
      </c>
      <c r="M13" s="1495">
        <v>1.6</v>
      </c>
      <c r="N13" s="1489"/>
      <c r="O13" s="1495">
        <v>0.3</v>
      </c>
      <c r="P13" s="1495">
        <v>2.5</v>
      </c>
      <c r="Q13" s="1495">
        <v>7.4</v>
      </c>
      <c r="R13" s="1494">
        <v>0.8</v>
      </c>
      <c r="S13" s="1495">
        <v>2.8</v>
      </c>
      <c r="T13" s="1495">
        <v>4.0999999999999996</v>
      </c>
      <c r="U13" s="1490"/>
      <c r="V13" s="1495">
        <v>0.6</v>
      </c>
      <c r="W13" s="1495">
        <v>2.2000000000000002</v>
      </c>
      <c r="X13" s="1495">
        <v>4.4000000000000004</v>
      </c>
      <c r="Y13" s="1495">
        <v>4.2</v>
      </c>
    </row>
    <row r="14" spans="1:25" ht="20.25" customHeight="1" x14ac:dyDescent="0.15">
      <c r="A14" s="1395"/>
      <c r="B14" s="1568" t="s">
        <v>300</v>
      </c>
      <c r="C14" s="1500">
        <v>1.5</v>
      </c>
      <c r="D14" s="1498">
        <v>3.5</v>
      </c>
      <c r="E14" s="1498">
        <v>15.5</v>
      </c>
      <c r="F14" s="1499">
        <v>14.2</v>
      </c>
      <c r="G14" s="1498">
        <v>2.2000000000000002</v>
      </c>
      <c r="H14" s="1498">
        <v>1.1000000000000001</v>
      </c>
      <c r="I14" s="1498">
        <v>14.7</v>
      </c>
      <c r="J14" s="1498">
        <v>5.0999999999999996</v>
      </c>
      <c r="K14" s="1500">
        <v>1.4</v>
      </c>
      <c r="L14" s="1498">
        <v>5.2</v>
      </c>
      <c r="M14" s="1498">
        <v>11.9</v>
      </c>
      <c r="N14" s="1489"/>
      <c r="O14" s="1498">
        <v>5</v>
      </c>
      <c r="P14" s="1498">
        <v>20.5</v>
      </c>
      <c r="Q14" s="1498">
        <v>34.700000000000003</v>
      </c>
      <c r="R14" s="1500">
        <v>3.3</v>
      </c>
      <c r="S14" s="1498">
        <v>18</v>
      </c>
      <c r="T14" s="1498">
        <v>23.1</v>
      </c>
      <c r="U14" s="1490"/>
      <c r="V14" s="1498">
        <v>6.6</v>
      </c>
      <c r="W14" s="1498">
        <v>18.5</v>
      </c>
      <c r="X14" s="1498">
        <v>24.2</v>
      </c>
      <c r="Y14" s="1498">
        <v>23.8</v>
      </c>
    </row>
    <row r="15" spans="1:25" ht="20.25" customHeight="1" x14ac:dyDescent="0.15">
      <c r="A15" s="1395"/>
      <c r="B15" s="1570" t="s">
        <v>301</v>
      </c>
      <c r="C15" s="1506">
        <v>8.5</v>
      </c>
      <c r="D15" s="1507">
        <v>8.6</v>
      </c>
      <c r="E15" s="1507">
        <v>8.6</v>
      </c>
      <c r="F15" s="1508">
        <v>7.3</v>
      </c>
      <c r="G15" s="1507">
        <v>11.2</v>
      </c>
      <c r="H15" s="1507">
        <v>10.9</v>
      </c>
      <c r="I15" s="1507">
        <v>11.8</v>
      </c>
      <c r="J15" s="1507">
        <v>8.9</v>
      </c>
      <c r="K15" s="1506">
        <v>8.8000000000000007</v>
      </c>
      <c r="L15" s="1507">
        <v>9.1999999999999993</v>
      </c>
      <c r="M15" s="1507">
        <v>11.4</v>
      </c>
      <c r="N15" s="1489"/>
      <c r="O15" s="1507">
        <v>17.100000000000001</v>
      </c>
      <c r="P15" s="1507">
        <v>25.7</v>
      </c>
      <c r="Q15" s="1507">
        <v>33</v>
      </c>
      <c r="R15" s="1506">
        <v>22.1</v>
      </c>
      <c r="S15" s="1507">
        <v>33.9</v>
      </c>
      <c r="T15" s="1507">
        <v>42.8</v>
      </c>
      <c r="U15" s="1490"/>
      <c r="V15" s="1507">
        <v>18</v>
      </c>
      <c r="W15" s="1507">
        <v>29.4</v>
      </c>
      <c r="X15" s="1507">
        <v>44.5</v>
      </c>
      <c r="Y15" s="1507">
        <v>38.799999999999997</v>
      </c>
    </row>
    <row r="16" spans="1:25" ht="20.25" customHeight="1" x14ac:dyDescent="0.15">
      <c r="A16" s="1395"/>
      <c r="B16" s="1566" t="s">
        <v>297</v>
      </c>
      <c r="C16" s="1491">
        <v>1</v>
      </c>
      <c r="D16" s="1492">
        <v>1</v>
      </c>
      <c r="E16" s="1492">
        <v>1</v>
      </c>
      <c r="F16" s="1493">
        <v>0.9</v>
      </c>
      <c r="G16" s="1492">
        <v>1.6</v>
      </c>
      <c r="H16" s="1492">
        <v>1.2</v>
      </c>
      <c r="I16" s="1492">
        <v>1.1000000000000001</v>
      </c>
      <c r="J16" s="1492">
        <v>1</v>
      </c>
      <c r="K16" s="1491">
        <v>1.1000000000000001</v>
      </c>
      <c r="L16" s="1492">
        <v>1.2</v>
      </c>
      <c r="M16" s="1492">
        <v>1</v>
      </c>
      <c r="N16" s="1489"/>
      <c r="O16" s="1492">
        <v>2</v>
      </c>
      <c r="P16" s="1492">
        <v>3</v>
      </c>
      <c r="Q16" s="1492">
        <v>3.9</v>
      </c>
      <c r="R16" s="1491">
        <v>2.8</v>
      </c>
      <c r="S16" s="1492">
        <v>3.9</v>
      </c>
      <c r="T16" s="1492">
        <v>4.9000000000000004</v>
      </c>
      <c r="U16" s="1490"/>
      <c r="V16" s="1492">
        <v>2.2999999999999998</v>
      </c>
      <c r="W16" s="1492">
        <v>3.3</v>
      </c>
      <c r="X16" s="1492">
        <v>4.5999999999999996</v>
      </c>
      <c r="Y16" s="1492">
        <v>4.3</v>
      </c>
    </row>
    <row r="17" spans="1:25" ht="20.25" customHeight="1" x14ac:dyDescent="0.15">
      <c r="A17" s="1395"/>
      <c r="B17" s="1567" t="s">
        <v>299</v>
      </c>
      <c r="C17" s="1494">
        <v>1</v>
      </c>
      <c r="D17" s="1495">
        <v>1.6</v>
      </c>
      <c r="E17" s="1495">
        <v>1.2</v>
      </c>
      <c r="F17" s="1496">
        <v>1.6</v>
      </c>
      <c r="G17" s="1495">
        <v>2.1</v>
      </c>
      <c r="H17" s="1495">
        <v>2</v>
      </c>
      <c r="I17" s="1495">
        <v>1.6</v>
      </c>
      <c r="J17" s="1495">
        <v>1.5</v>
      </c>
      <c r="K17" s="1494">
        <v>1.2</v>
      </c>
      <c r="L17" s="1495">
        <v>1.3</v>
      </c>
      <c r="M17" s="1495">
        <v>1.4</v>
      </c>
      <c r="N17" s="1489"/>
      <c r="O17" s="1495">
        <v>2.6</v>
      </c>
      <c r="P17" s="1495">
        <v>3.8</v>
      </c>
      <c r="Q17" s="1495">
        <v>5.4</v>
      </c>
      <c r="R17" s="1494">
        <v>4.0999999999999996</v>
      </c>
      <c r="S17" s="1495">
        <v>5.7</v>
      </c>
      <c r="T17" s="1495">
        <v>7.2</v>
      </c>
      <c r="U17" s="1490"/>
      <c r="V17" s="1495">
        <v>2.5</v>
      </c>
      <c r="W17" s="1495">
        <v>3.9</v>
      </c>
      <c r="X17" s="1495">
        <v>7.7</v>
      </c>
      <c r="Y17" s="1495">
        <v>5.9</v>
      </c>
    </row>
    <row r="18" spans="1:25" ht="20.25" customHeight="1" x14ac:dyDescent="0.15">
      <c r="A18" s="1395"/>
      <c r="B18" s="1568" t="s">
        <v>300</v>
      </c>
      <c r="C18" s="1500">
        <v>6.3</v>
      </c>
      <c r="D18" s="1498">
        <v>6.1</v>
      </c>
      <c r="E18" s="1498">
        <v>6.3</v>
      </c>
      <c r="F18" s="1499">
        <v>4.9000000000000004</v>
      </c>
      <c r="G18" s="1498">
        <v>7.5</v>
      </c>
      <c r="H18" s="1498">
        <v>7.6</v>
      </c>
      <c r="I18" s="1498">
        <v>9.1</v>
      </c>
      <c r="J18" s="1498">
        <v>6.5</v>
      </c>
      <c r="K18" s="1500">
        <v>6.5</v>
      </c>
      <c r="L18" s="1498">
        <v>6.7</v>
      </c>
      <c r="M18" s="1498">
        <v>8.9</v>
      </c>
      <c r="N18" s="1489"/>
      <c r="O18" s="1498">
        <v>12.4</v>
      </c>
      <c r="P18" s="1498">
        <v>18.7</v>
      </c>
      <c r="Q18" s="1498">
        <v>23.6</v>
      </c>
      <c r="R18" s="1500">
        <v>15.1</v>
      </c>
      <c r="S18" s="1498">
        <v>24.2</v>
      </c>
      <c r="T18" s="1498">
        <v>30.7</v>
      </c>
      <c r="U18" s="1490"/>
      <c r="V18" s="1498">
        <v>13.2</v>
      </c>
      <c r="W18" s="1498">
        <v>22.1</v>
      </c>
      <c r="X18" s="1498">
        <v>32.1</v>
      </c>
      <c r="Y18" s="1498">
        <v>28.4</v>
      </c>
    </row>
    <row r="19" spans="1:25" ht="33" x14ac:dyDescent="0.15">
      <c r="A19" s="1395"/>
      <c r="B19" s="1571" t="s">
        <v>303</v>
      </c>
      <c r="C19" s="624">
        <v>0.80909090909090908</v>
      </c>
      <c r="D19" s="623">
        <v>0.91935483870967738</v>
      </c>
      <c r="E19" s="623">
        <v>0.84563758389261745</v>
      </c>
      <c r="F19" s="625">
        <v>0.73352435530085969</v>
      </c>
      <c r="G19" s="623">
        <v>0.80263157894736836</v>
      </c>
      <c r="H19" s="623">
        <v>0.88800000000000001</v>
      </c>
      <c r="I19" s="623">
        <v>0.86984126984126975</v>
      </c>
      <c r="J19" s="623">
        <v>0.83720930232558133</v>
      </c>
      <c r="K19" s="624">
        <v>0.80869565217391315</v>
      </c>
      <c r="L19" s="623">
        <v>0.88888888888888895</v>
      </c>
      <c r="M19" s="623">
        <v>0.92607003891050588</v>
      </c>
      <c r="N19" s="621"/>
      <c r="O19" s="623">
        <v>0.86752136752136766</v>
      </c>
      <c r="P19" s="623">
        <v>0.85526315789473684</v>
      </c>
      <c r="Q19" s="623">
        <v>0.80703745743473321</v>
      </c>
      <c r="R19" s="624">
        <v>0.84115523465703967</v>
      </c>
      <c r="S19" s="623">
        <v>0.85641891891891897</v>
      </c>
      <c r="T19" s="623">
        <v>0.85209424083769636</v>
      </c>
      <c r="V19" s="1540">
        <v>0.85447761194029848</v>
      </c>
      <c r="W19" s="1540">
        <v>0.88952380952380961</v>
      </c>
      <c r="X19" s="623">
        <v>0.87580025608194634</v>
      </c>
      <c r="Y19" s="623">
        <v>0.86407766990291268</v>
      </c>
    </row>
    <row r="20" spans="1:25" ht="33" x14ac:dyDescent="0.15">
      <c r="A20" s="1395"/>
      <c r="B20" s="1571" t="s">
        <v>304</v>
      </c>
      <c r="C20" s="624">
        <v>0.57099999999999995</v>
      </c>
      <c r="D20" s="623">
        <v>0.52300000000000002</v>
      </c>
      <c r="E20" s="623">
        <v>0.59</v>
      </c>
      <c r="F20" s="625">
        <v>0.89300000000000002</v>
      </c>
      <c r="G20" s="623">
        <v>0.72199999999999998</v>
      </c>
      <c r="H20" s="623">
        <v>0.80400000000000005</v>
      </c>
      <c r="I20" s="623">
        <v>0.66300000000000003</v>
      </c>
      <c r="J20" s="623">
        <v>0.78200000000000003</v>
      </c>
      <c r="K20" s="624">
        <v>0.73099999999999998</v>
      </c>
      <c r="L20" s="623">
        <v>0.71</v>
      </c>
      <c r="M20" s="623">
        <v>0.77400000000000002</v>
      </c>
      <c r="N20" s="621"/>
      <c r="O20" s="623">
        <v>0.54600000000000004</v>
      </c>
      <c r="P20" s="623">
        <v>0.57099999999999995</v>
      </c>
      <c r="Q20" s="623">
        <v>0.69799999999999995</v>
      </c>
      <c r="R20" s="624">
        <v>0.75900000000000001</v>
      </c>
      <c r="S20" s="623">
        <v>0.70799999999999996</v>
      </c>
      <c r="T20" s="623">
        <v>0.72499999999999998</v>
      </c>
      <c r="V20" s="623">
        <v>0.71899999999999997</v>
      </c>
      <c r="W20" s="623">
        <v>0.746</v>
      </c>
      <c r="X20" s="623">
        <v>0.78200000000000003</v>
      </c>
      <c r="Y20" s="623">
        <v>0.76</v>
      </c>
    </row>
    <row r="21" spans="1:25" ht="22.5" customHeight="1" x14ac:dyDescent="0.15">
      <c r="A21" s="1397"/>
      <c r="B21" s="1572" t="s">
        <v>142</v>
      </c>
      <c r="C21" s="1503">
        <v>12.5</v>
      </c>
      <c r="D21" s="1504">
        <v>14.4</v>
      </c>
      <c r="E21" s="1504">
        <v>13.2</v>
      </c>
      <c r="F21" s="1505">
        <v>13.8</v>
      </c>
      <c r="G21" s="1504">
        <v>11</v>
      </c>
      <c r="H21" s="1504">
        <v>12.1</v>
      </c>
      <c r="I21" s="1504">
        <v>11.6</v>
      </c>
      <c r="J21" s="1504">
        <v>12.4</v>
      </c>
      <c r="K21" s="1503">
        <v>11.5</v>
      </c>
      <c r="L21" s="1504">
        <v>15.4</v>
      </c>
      <c r="M21" s="1504">
        <v>12.2</v>
      </c>
      <c r="N21" s="621"/>
      <c r="O21" s="1504">
        <v>26.9</v>
      </c>
      <c r="P21" s="1504">
        <v>40.1</v>
      </c>
      <c r="Q21" s="1504">
        <v>53.9</v>
      </c>
      <c r="R21" s="1503">
        <v>23.1</v>
      </c>
      <c r="S21" s="1504">
        <v>34.700000000000003</v>
      </c>
      <c r="T21" s="1504">
        <v>47.1</v>
      </c>
      <c r="U21" s="1490"/>
      <c r="V21" s="1504">
        <v>26.9</v>
      </c>
      <c r="W21" s="1504">
        <v>39.1</v>
      </c>
      <c r="X21" s="1504">
        <v>67</v>
      </c>
      <c r="Y21" s="1504">
        <v>53.1</v>
      </c>
    </row>
    <row r="22" spans="1:25" ht="16.5" x14ac:dyDescent="0.15">
      <c r="A22" s="1397"/>
      <c r="B22" s="1566" t="s">
        <v>297</v>
      </c>
      <c r="C22" s="1491">
        <v>10.8</v>
      </c>
      <c r="D22" s="1492">
        <v>12.6</v>
      </c>
      <c r="E22" s="1492">
        <v>11.4</v>
      </c>
      <c r="F22" s="1493">
        <v>12.2</v>
      </c>
      <c r="G22" s="1492">
        <v>9.6</v>
      </c>
      <c r="H22" s="1492">
        <v>10.8</v>
      </c>
      <c r="I22" s="1492">
        <v>10</v>
      </c>
      <c r="J22" s="1492">
        <v>10.7</v>
      </c>
      <c r="K22" s="1491">
        <v>10.1</v>
      </c>
      <c r="L22" s="1492">
        <v>14</v>
      </c>
      <c r="M22" s="1492">
        <v>10.7</v>
      </c>
      <c r="N22" s="621"/>
      <c r="O22" s="1492">
        <v>23.4</v>
      </c>
      <c r="P22" s="1492">
        <v>34.799999999999997</v>
      </c>
      <c r="Q22" s="1492">
        <v>47</v>
      </c>
      <c r="R22" s="1491">
        <v>20.399999999999999</v>
      </c>
      <c r="S22" s="1492">
        <v>30.4</v>
      </c>
      <c r="T22" s="1492">
        <v>41.1</v>
      </c>
      <c r="U22" s="1490"/>
      <c r="V22" s="1492">
        <v>24.1</v>
      </c>
      <c r="W22" s="1492">
        <v>34.799999999999997</v>
      </c>
      <c r="X22" s="1492">
        <v>58.5</v>
      </c>
      <c r="Y22" s="1492">
        <v>46.6</v>
      </c>
    </row>
    <row r="23" spans="1:25" ht="16.5" x14ac:dyDescent="0.15">
      <c r="A23" s="1397"/>
      <c r="B23" s="1567" t="s">
        <v>299</v>
      </c>
      <c r="C23" s="1509" t="s">
        <v>0</v>
      </c>
      <c r="D23" s="1535" t="s">
        <v>0</v>
      </c>
      <c r="E23" s="1535" t="s">
        <v>0</v>
      </c>
      <c r="F23" s="1536">
        <v>0.1</v>
      </c>
      <c r="G23" s="1535" t="s">
        <v>0</v>
      </c>
      <c r="H23" s="1535" t="s">
        <v>0</v>
      </c>
      <c r="I23" s="1535">
        <v>0.1</v>
      </c>
      <c r="J23" s="1535">
        <v>0</v>
      </c>
      <c r="K23" s="1509" t="s">
        <v>0</v>
      </c>
      <c r="L23" s="1535" t="s">
        <v>0</v>
      </c>
      <c r="M23" s="1535">
        <v>0.1</v>
      </c>
      <c r="N23" s="621"/>
      <c r="O23" s="1535" t="s">
        <v>0</v>
      </c>
      <c r="P23" s="1535" t="s">
        <v>0</v>
      </c>
      <c r="Q23" s="1535">
        <v>0.1</v>
      </c>
      <c r="R23" s="1509" t="s">
        <v>0</v>
      </c>
      <c r="S23" s="1535">
        <v>0.1</v>
      </c>
      <c r="T23" s="1535">
        <v>0.1</v>
      </c>
      <c r="U23" s="1490"/>
      <c r="V23" s="1535" t="s">
        <v>0</v>
      </c>
      <c r="W23" s="1535">
        <v>0.1</v>
      </c>
      <c r="X23" s="1535">
        <v>2.6</v>
      </c>
      <c r="Y23" s="1535">
        <v>0.9</v>
      </c>
    </row>
    <row r="24" spans="1:25" ht="16.5" x14ac:dyDescent="0.15">
      <c r="A24" s="1397"/>
      <c r="B24" s="1568" t="s">
        <v>300</v>
      </c>
      <c r="C24" s="1497">
        <v>1.7</v>
      </c>
      <c r="D24" s="1501">
        <v>1.7</v>
      </c>
      <c r="E24" s="1501">
        <v>1.7</v>
      </c>
      <c r="F24" s="1537">
        <v>1.6</v>
      </c>
      <c r="G24" s="1501">
        <v>1.3</v>
      </c>
      <c r="H24" s="1501">
        <v>1.3</v>
      </c>
      <c r="I24" s="1501">
        <v>1.5</v>
      </c>
      <c r="J24" s="1501">
        <v>1.7</v>
      </c>
      <c r="K24" s="1538">
        <v>1.4</v>
      </c>
      <c r="L24" s="1539">
        <v>1.3</v>
      </c>
      <c r="M24" s="1539">
        <v>1.4</v>
      </c>
      <c r="N24" s="621"/>
      <c r="O24" s="1501">
        <v>3.4</v>
      </c>
      <c r="P24" s="1501">
        <v>5.0999999999999996</v>
      </c>
      <c r="Q24" s="1501">
        <v>6.7</v>
      </c>
      <c r="R24" s="1497">
        <v>2.6</v>
      </c>
      <c r="S24" s="1501">
        <v>4.0999999999999996</v>
      </c>
      <c r="T24" s="1501">
        <v>5.8</v>
      </c>
      <c r="U24" s="1490"/>
      <c r="V24" s="1501">
        <v>2.7</v>
      </c>
      <c r="W24" s="1501">
        <v>4.0999999999999996</v>
      </c>
      <c r="X24" s="1501">
        <v>5.8</v>
      </c>
      <c r="Y24" s="1501">
        <v>5.4</v>
      </c>
    </row>
    <row r="25" spans="1:25" ht="22.15" customHeight="1" x14ac:dyDescent="0.15">
      <c r="A25" s="1397"/>
      <c r="B25" s="1572" t="s">
        <v>302</v>
      </c>
      <c r="C25" s="1503">
        <v>10.5</v>
      </c>
      <c r="D25" s="1504">
        <v>17.600000000000001</v>
      </c>
      <c r="E25" s="1504">
        <v>27.7</v>
      </c>
      <c r="F25" s="1505">
        <v>26.2</v>
      </c>
      <c r="G25" s="1504">
        <v>25.1</v>
      </c>
      <c r="H25" s="1504">
        <v>19.7</v>
      </c>
      <c r="I25" s="1504">
        <v>26.1</v>
      </c>
      <c r="J25" s="1504">
        <v>22.4</v>
      </c>
      <c r="K25" s="1503">
        <v>21.6</v>
      </c>
      <c r="L25" s="1504">
        <v>24.7</v>
      </c>
      <c r="M25" s="1504">
        <v>28.6</v>
      </c>
      <c r="N25" s="1489"/>
      <c r="O25" s="1504">
        <v>28.1</v>
      </c>
      <c r="P25" s="1504">
        <v>55.8</v>
      </c>
      <c r="Q25" s="1504">
        <v>82</v>
      </c>
      <c r="R25" s="1503">
        <v>44.8</v>
      </c>
      <c r="S25" s="1504">
        <v>70.900000000000006</v>
      </c>
      <c r="T25" s="1504">
        <v>93.3</v>
      </c>
      <c r="U25" s="1490"/>
      <c r="V25" s="1504">
        <v>46.3</v>
      </c>
      <c r="W25" s="1504">
        <v>74.900000000000006</v>
      </c>
      <c r="X25" s="1504">
        <v>84.9</v>
      </c>
      <c r="Y25" s="1504">
        <v>98.8</v>
      </c>
    </row>
    <row r="26" spans="1:25" ht="16.5" x14ac:dyDescent="0.15">
      <c r="A26" s="1397"/>
      <c r="B26" s="1573" t="s">
        <v>189</v>
      </c>
      <c r="C26" s="1510" t="s">
        <v>0</v>
      </c>
      <c r="D26" s="1511">
        <v>3.4</v>
      </c>
      <c r="E26" s="1511">
        <v>9.6</v>
      </c>
      <c r="F26" s="1512">
        <v>8.5</v>
      </c>
      <c r="G26" s="1511">
        <v>8.6999999999999993</v>
      </c>
      <c r="H26" s="1511">
        <v>8.3000000000000007</v>
      </c>
      <c r="I26" s="1511">
        <v>8.8000000000000007</v>
      </c>
      <c r="J26" s="1511">
        <v>7.9</v>
      </c>
      <c r="K26" s="1510">
        <v>7.1</v>
      </c>
      <c r="L26" s="1511">
        <v>6.9</v>
      </c>
      <c r="M26" s="1511">
        <v>7.4</v>
      </c>
      <c r="N26" s="1489"/>
      <c r="O26" s="1511">
        <v>3.4</v>
      </c>
      <c r="P26" s="1511">
        <v>13</v>
      </c>
      <c r="Q26" s="1511">
        <v>21.5</v>
      </c>
      <c r="R26" s="1510">
        <v>17</v>
      </c>
      <c r="S26" s="1511">
        <v>25.8</v>
      </c>
      <c r="T26" s="1511">
        <v>33.700000000000003</v>
      </c>
      <c r="U26" s="1490"/>
      <c r="V26" s="1511">
        <v>14</v>
      </c>
      <c r="W26" s="1511">
        <v>21.4</v>
      </c>
      <c r="X26" s="1511">
        <v>41.8</v>
      </c>
      <c r="Y26" s="1511">
        <v>28.8</v>
      </c>
    </row>
    <row r="27" spans="1:25" ht="31.5" customHeight="1" x14ac:dyDescent="0.15">
      <c r="A27" s="1399"/>
      <c r="B27" s="1574" t="s">
        <v>306</v>
      </c>
      <c r="C27" s="1513">
        <v>2.5</v>
      </c>
      <c r="D27" s="1514">
        <v>6.8</v>
      </c>
      <c r="E27" s="1514">
        <v>7</v>
      </c>
      <c r="F27" s="1515">
        <v>3.6</v>
      </c>
      <c r="G27" s="1514">
        <v>4.8</v>
      </c>
      <c r="H27" s="1514">
        <v>4.7</v>
      </c>
      <c r="I27" s="1514">
        <v>6.2</v>
      </c>
      <c r="J27" s="1514">
        <v>5.6</v>
      </c>
      <c r="K27" s="1513">
        <v>8.5</v>
      </c>
      <c r="L27" s="1514">
        <v>4.9000000000000004</v>
      </c>
      <c r="M27" s="1514">
        <v>7.8</v>
      </c>
      <c r="N27" s="1489"/>
      <c r="O27" s="1514">
        <v>9.3000000000000007</v>
      </c>
      <c r="P27" s="1514">
        <v>16.3</v>
      </c>
      <c r="Q27" s="1514">
        <v>19.899999999999999</v>
      </c>
      <c r="R27" s="1513">
        <v>9.5</v>
      </c>
      <c r="S27" s="1514">
        <v>15.7</v>
      </c>
      <c r="T27" s="1514">
        <v>21.3</v>
      </c>
      <c r="U27" s="1490"/>
      <c r="V27" s="1514">
        <v>13.4</v>
      </c>
      <c r="W27" s="1514">
        <v>21.2</v>
      </c>
      <c r="X27" s="1514">
        <v>24.8</v>
      </c>
      <c r="Y27" s="1514">
        <v>27.9</v>
      </c>
    </row>
    <row r="28" spans="1:25" ht="16.5" x14ac:dyDescent="0.15">
      <c r="A28" s="1397"/>
      <c r="B28" s="1575" t="s">
        <v>305</v>
      </c>
      <c r="C28" s="1513">
        <v>1.4</v>
      </c>
      <c r="D28" s="1514">
        <v>2.5</v>
      </c>
      <c r="E28" s="1514">
        <v>6</v>
      </c>
      <c r="F28" s="1515">
        <v>5.5</v>
      </c>
      <c r="G28" s="1514">
        <v>2.7</v>
      </c>
      <c r="H28" s="1514">
        <v>0.9</v>
      </c>
      <c r="I28" s="1514">
        <v>3.1</v>
      </c>
      <c r="J28" s="1514">
        <v>1.8</v>
      </c>
      <c r="K28" s="1558">
        <v>-0.3</v>
      </c>
      <c r="L28" s="1514">
        <v>0.4</v>
      </c>
      <c r="M28" s="1514">
        <v>2</v>
      </c>
      <c r="N28" s="1489"/>
      <c r="O28" s="1514">
        <v>3.9</v>
      </c>
      <c r="P28" s="1514">
        <v>9.9</v>
      </c>
      <c r="Q28" s="1514">
        <v>15.4</v>
      </c>
      <c r="R28" s="1513">
        <v>3.6</v>
      </c>
      <c r="S28" s="1514">
        <v>6.7</v>
      </c>
      <c r="T28" s="1514">
        <v>8.5</v>
      </c>
      <c r="U28" s="1490"/>
      <c r="V28" s="1514">
        <v>0.1</v>
      </c>
      <c r="W28" s="1514">
        <v>2.1</v>
      </c>
      <c r="X28" s="1514" t="s">
        <v>0</v>
      </c>
      <c r="Y28" s="1514">
        <v>4.5</v>
      </c>
    </row>
    <row r="29" spans="1:25" ht="16.5" x14ac:dyDescent="0.15">
      <c r="A29" s="1398"/>
      <c r="B29" s="1576" t="s">
        <v>302</v>
      </c>
      <c r="C29" s="1516">
        <v>6.6</v>
      </c>
      <c r="D29" s="1517">
        <v>4.9000000000000004</v>
      </c>
      <c r="E29" s="1517">
        <v>5.0999999999999996</v>
      </c>
      <c r="F29" s="1518">
        <v>8.6</v>
      </c>
      <c r="G29" s="1517">
        <v>8.9</v>
      </c>
      <c r="H29" s="1517">
        <v>5.8</v>
      </c>
      <c r="I29" s="1517">
        <v>8</v>
      </c>
      <c r="J29" s="1517">
        <v>7.1</v>
      </c>
      <c r="K29" s="1516">
        <v>6.3</v>
      </c>
      <c r="L29" s="1517">
        <v>12.5</v>
      </c>
      <c r="M29" s="1517">
        <v>11.4</v>
      </c>
      <c r="N29" s="1489"/>
      <c r="O29" s="1517">
        <v>11.5</v>
      </c>
      <c r="P29" s="1517">
        <v>16.600000000000001</v>
      </c>
      <c r="Q29" s="1517">
        <v>25.2</v>
      </c>
      <c r="R29" s="1516">
        <v>14.7</v>
      </c>
      <c r="S29" s="1517">
        <v>22.7</v>
      </c>
      <c r="T29" s="1517">
        <v>29.8</v>
      </c>
      <c r="U29" s="1490"/>
      <c r="V29" s="1517">
        <v>18.8</v>
      </c>
      <c r="W29" s="1517">
        <v>30.2</v>
      </c>
      <c r="X29" s="1517">
        <v>18.3</v>
      </c>
      <c r="Y29" s="1517">
        <v>37.6</v>
      </c>
    </row>
    <row r="30" spans="1:25" ht="36" customHeight="1" x14ac:dyDescent="0.15">
      <c r="A30" s="1660" t="s">
        <v>342</v>
      </c>
      <c r="B30" s="1660"/>
      <c r="C30" s="1660"/>
      <c r="D30" s="1660"/>
      <c r="E30" s="1660"/>
      <c r="F30" s="1660"/>
      <c r="G30" s="1660"/>
      <c r="H30" s="1660"/>
      <c r="I30" s="1660"/>
      <c r="J30" s="1660"/>
      <c r="K30" s="1660"/>
      <c r="L30" s="1660"/>
      <c r="M30" s="1660"/>
      <c r="N30" s="1660"/>
      <c r="O30" s="1660"/>
      <c r="P30" s="1660"/>
      <c r="Q30" s="1660"/>
      <c r="R30" s="1660"/>
      <c r="S30" s="1660"/>
      <c r="T30" s="1660"/>
      <c r="U30" s="1660"/>
      <c r="V30" s="1660"/>
      <c r="W30" s="1660"/>
      <c r="X30" s="1660"/>
    </row>
    <row r="31" spans="1:25" ht="22.5" customHeight="1" x14ac:dyDescent="0.15">
      <c r="A31" s="614" t="s">
        <v>307</v>
      </c>
    </row>
    <row r="32" spans="1:25" ht="22.5" customHeight="1" x14ac:dyDescent="0.15">
      <c r="A32" s="613"/>
      <c r="B32" s="612"/>
      <c r="C32" s="1653" t="s">
        <v>175</v>
      </c>
      <c r="D32" s="1651"/>
      <c r="E32" s="1651"/>
      <c r="F32" s="1652"/>
      <c r="G32" s="1653" t="s">
        <v>203</v>
      </c>
      <c r="H32" s="1651"/>
      <c r="I32" s="1651"/>
      <c r="J32" s="1651"/>
      <c r="K32" s="1649" t="s">
        <v>206</v>
      </c>
      <c r="L32" s="1648"/>
      <c r="M32" s="1648"/>
      <c r="N32" s="621"/>
      <c r="O32" s="1651" t="s">
        <v>175</v>
      </c>
      <c r="P32" s="1651"/>
      <c r="Q32" s="1652"/>
      <c r="R32" s="1649" t="s">
        <v>203</v>
      </c>
      <c r="S32" s="1648"/>
      <c r="T32" s="1648"/>
      <c r="V32" s="1648" t="s">
        <v>206</v>
      </c>
      <c r="W32" s="1648"/>
      <c r="X32" s="1648"/>
      <c r="Y32" s="1648"/>
    </row>
    <row r="33" spans="1:25" ht="84.75" customHeight="1" x14ac:dyDescent="0.15">
      <c r="A33" s="611"/>
      <c r="B33" s="610"/>
      <c r="C33" s="635" t="s">
        <v>185</v>
      </c>
      <c r="D33" s="608" t="s">
        <v>188</v>
      </c>
      <c r="E33" s="608" t="s">
        <v>194</v>
      </c>
      <c r="F33" s="609" t="s">
        <v>196</v>
      </c>
      <c r="G33" s="635" t="s">
        <v>185</v>
      </c>
      <c r="H33" s="608" t="s">
        <v>188</v>
      </c>
      <c r="I33" s="608" t="s">
        <v>194</v>
      </c>
      <c r="J33" s="608" t="s">
        <v>196</v>
      </c>
      <c r="K33" s="635" t="s">
        <v>185</v>
      </c>
      <c r="L33" s="608" t="s">
        <v>146</v>
      </c>
      <c r="M33" s="608" t="s">
        <v>363</v>
      </c>
      <c r="N33" s="621"/>
      <c r="O33" s="1388" t="s">
        <v>284</v>
      </c>
      <c r="P33" s="1388" t="s">
        <v>285</v>
      </c>
      <c r="Q33" s="1389" t="s">
        <v>362</v>
      </c>
      <c r="R33" s="1388" t="s">
        <v>284</v>
      </c>
      <c r="S33" s="1388" t="s">
        <v>285</v>
      </c>
      <c r="T33" s="1388" t="s">
        <v>362</v>
      </c>
      <c r="V33" s="1388" t="s">
        <v>284</v>
      </c>
      <c r="W33" s="1388" t="s">
        <v>285</v>
      </c>
      <c r="X33" s="632" t="s">
        <v>364</v>
      </c>
      <c r="Y33" s="632" t="s">
        <v>365</v>
      </c>
    </row>
    <row r="34" spans="1:25" ht="22.5" customHeight="1" x14ac:dyDescent="0.15">
      <c r="A34" s="1577" t="s">
        <v>63</v>
      </c>
      <c r="B34" s="1578" t="s">
        <v>297</v>
      </c>
      <c r="C34" s="1458">
        <v>2</v>
      </c>
      <c r="D34" s="1443">
        <v>1</v>
      </c>
      <c r="E34" s="1443">
        <v>5</v>
      </c>
      <c r="F34" s="1444">
        <v>3</v>
      </c>
      <c r="G34" s="1443">
        <v>2</v>
      </c>
      <c r="H34" s="1443">
        <v>0</v>
      </c>
      <c r="I34" s="1443">
        <v>2</v>
      </c>
      <c r="J34" s="1443">
        <v>2</v>
      </c>
      <c r="K34" s="1419">
        <v>1</v>
      </c>
      <c r="L34" s="1418">
        <v>2</v>
      </c>
      <c r="M34" s="1418">
        <v>1</v>
      </c>
      <c r="N34" s="621"/>
      <c r="O34" s="1418">
        <v>3</v>
      </c>
      <c r="P34" s="1418">
        <v>8</v>
      </c>
      <c r="Q34" s="1461">
        <v>11</v>
      </c>
      <c r="R34" s="1419">
        <v>2</v>
      </c>
      <c r="S34" s="1418">
        <v>4</v>
      </c>
      <c r="T34" s="1418">
        <v>6</v>
      </c>
      <c r="V34" s="1443">
        <v>3</v>
      </c>
      <c r="W34" s="1443">
        <v>4</v>
      </c>
      <c r="X34" s="1418">
        <v>5</v>
      </c>
      <c r="Y34" s="1418">
        <v>5</v>
      </c>
    </row>
    <row r="35" spans="1:25" ht="22.5" customHeight="1" x14ac:dyDescent="0.15">
      <c r="A35" s="1579" t="s">
        <v>143</v>
      </c>
      <c r="B35" s="1580" t="s">
        <v>298</v>
      </c>
      <c r="C35" s="1431">
        <v>2</v>
      </c>
      <c r="D35" s="1430">
        <v>1</v>
      </c>
      <c r="E35" s="1430">
        <v>6</v>
      </c>
      <c r="F35" s="1459">
        <v>3</v>
      </c>
      <c r="G35" s="1430">
        <v>2</v>
      </c>
      <c r="H35" s="1430">
        <v>0</v>
      </c>
      <c r="I35" s="1430">
        <v>2</v>
      </c>
      <c r="J35" s="1430">
        <v>2</v>
      </c>
      <c r="K35" s="1431">
        <v>1</v>
      </c>
      <c r="L35" s="1430">
        <v>2</v>
      </c>
      <c r="M35" s="1430">
        <v>1</v>
      </c>
      <c r="N35" s="621"/>
      <c r="O35" s="1430">
        <v>3</v>
      </c>
      <c r="P35" s="1430">
        <v>9</v>
      </c>
      <c r="Q35" s="1459">
        <v>12</v>
      </c>
      <c r="R35" s="1431">
        <v>2</v>
      </c>
      <c r="S35" s="1430">
        <v>4</v>
      </c>
      <c r="T35" s="1430">
        <v>6</v>
      </c>
      <c r="V35" s="1430">
        <v>3</v>
      </c>
      <c r="W35" s="1430">
        <v>4</v>
      </c>
      <c r="X35" s="1430">
        <v>5</v>
      </c>
      <c r="Y35" s="1430">
        <v>5</v>
      </c>
    </row>
    <row r="36" spans="1:25" ht="22.5" customHeight="1" x14ac:dyDescent="0.15">
      <c r="A36" s="1581"/>
      <c r="B36" s="1582" t="s">
        <v>300</v>
      </c>
      <c r="C36" s="1425">
        <v>2</v>
      </c>
      <c r="D36" s="1424">
        <v>1</v>
      </c>
      <c r="E36" s="1424">
        <v>7</v>
      </c>
      <c r="F36" s="1460">
        <v>3</v>
      </c>
      <c r="G36" s="1424">
        <v>2</v>
      </c>
      <c r="H36" s="1424">
        <v>0</v>
      </c>
      <c r="I36" s="1424">
        <v>2</v>
      </c>
      <c r="J36" s="1424">
        <v>2</v>
      </c>
      <c r="K36" s="1462">
        <v>1</v>
      </c>
      <c r="L36" s="1463">
        <v>2</v>
      </c>
      <c r="M36" s="1463">
        <v>1</v>
      </c>
      <c r="N36" s="621"/>
      <c r="O36" s="1424">
        <v>3</v>
      </c>
      <c r="P36" s="1424">
        <v>10</v>
      </c>
      <c r="Q36" s="1460">
        <v>13</v>
      </c>
      <c r="R36" s="1425">
        <v>2</v>
      </c>
      <c r="S36" s="1424">
        <v>4</v>
      </c>
      <c r="T36" s="1424">
        <v>6</v>
      </c>
      <c r="V36" s="1424">
        <v>3</v>
      </c>
      <c r="W36" s="1424">
        <v>4</v>
      </c>
      <c r="X36" s="1424">
        <v>6</v>
      </c>
      <c r="Y36" s="1424">
        <v>5</v>
      </c>
    </row>
    <row r="37" spans="1:25" ht="22.5" customHeight="1" x14ac:dyDescent="0.15">
      <c r="A37" s="1577" t="s">
        <v>308</v>
      </c>
      <c r="B37" s="1583" t="s">
        <v>310</v>
      </c>
      <c r="C37" s="634">
        <v>4870</v>
      </c>
      <c r="D37" s="627">
        <v>5650</v>
      </c>
      <c r="E37" s="627">
        <v>8580</v>
      </c>
      <c r="F37" s="628">
        <v>8790</v>
      </c>
      <c r="G37" s="627">
        <v>5860</v>
      </c>
      <c r="H37" s="627">
        <v>6530</v>
      </c>
      <c r="I37" s="627">
        <v>12420</v>
      </c>
      <c r="J37" s="627">
        <v>6640</v>
      </c>
      <c r="K37" s="1285">
        <v>4940</v>
      </c>
      <c r="L37" s="1400">
        <v>5900</v>
      </c>
      <c r="M37" s="1400">
        <v>8690</v>
      </c>
      <c r="N37" s="621"/>
      <c r="O37" s="627">
        <v>10520</v>
      </c>
      <c r="P37" s="627">
        <v>19100</v>
      </c>
      <c r="Q37" s="628">
        <v>27890</v>
      </c>
      <c r="R37" s="634">
        <v>12390</v>
      </c>
      <c r="S37" s="627">
        <v>24810</v>
      </c>
      <c r="T37" s="627">
        <v>31450</v>
      </c>
      <c r="V37" s="627">
        <v>10840</v>
      </c>
      <c r="W37" s="627">
        <v>19530</v>
      </c>
      <c r="X37" s="627">
        <v>30090</v>
      </c>
      <c r="Y37" s="627">
        <v>26530</v>
      </c>
    </row>
    <row r="38" spans="1:25" ht="22.5" customHeight="1" x14ac:dyDescent="0.15">
      <c r="A38" s="1661" t="s">
        <v>309</v>
      </c>
      <c r="B38" s="1584" t="s">
        <v>348</v>
      </c>
      <c r="C38" s="620">
        <v>740</v>
      </c>
      <c r="D38" s="606">
        <v>920</v>
      </c>
      <c r="E38" s="606">
        <v>3610</v>
      </c>
      <c r="F38" s="607">
        <v>3960</v>
      </c>
      <c r="G38" s="606">
        <v>710</v>
      </c>
      <c r="H38" s="606">
        <v>310</v>
      </c>
      <c r="I38" s="606">
        <v>3770</v>
      </c>
      <c r="J38" s="606">
        <v>1780</v>
      </c>
      <c r="K38" s="620">
        <v>610</v>
      </c>
      <c r="L38" s="606">
        <v>1200</v>
      </c>
      <c r="M38" s="606">
        <v>2360</v>
      </c>
      <c r="N38" s="621"/>
      <c r="O38" s="606">
        <v>1660</v>
      </c>
      <c r="P38" s="606">
        <v>5270</v>
      </c>
      <c r="Q38" s="607">
        <v>9230</v>
      </c>
      <c r="R38" s="620">
        <v>1020</v>
      </c>
      <c r="S38" s="606">
        <v>4790</v>
      </c>
      <c r="T38" s="606">
        <v>6570</v>
      </c>
      <c r="V38" s="606">
        <v>1810</v>
      </c>
      <c r="W38" s="606">
        <v>4170</v>
      </c>
      <c r="X38" s="606">
        <v>6070</v>
      </c>
      <c r="Y38" s="606">
        <v>6290</v>
      </c>
    </row>
    <row r="39" spans="1:25" ht="15.75" customHeight="1" x14ac:dyDescent="0.15">
      <c r="A39" s="1661"/>
      <c r="B39" s="1566" t="s">
        <v>297</v>
      </c>
      <c r="C39" s="1466">
        <v>160</v>
      </c>
      <c r="D39" s="1464">
        <v>30</v>
      </c>
      <c r="E39" s="1464">
        <v>580</v>
      </c>
      <c r="F39" s="1465">
        <v>1080</v>
      </c>
      <c r="G39" s="1464">
        <v>160</v>
      </c>
      <c r="H39" s="1464">
        <v>30</v>
      </c>
      <c r="I39" s="1464">
        <v>470</v>
      </c>
      <c r="J39" s="1464">
        <v>320</v>
      </c>
      <c r="K39" s="1466">
        <v>210</v>
      </c>
      <c r="L39" s="1464">
        <v>110</v>
      </c>
      <c r="M39" s="1464">
        <v>220</v>
      </c>
      <c r="N39" s="621"/>
      <c r="O39" s="1464">
        <v>190</v>
      </c>
      <c r="P39" s="1464">
        <v>770</v>
      </c>
      <c r="Q39" s="1465">
        <v>1850</v>
      </c>
      <c r="R39" s="1466">
        <v>190</v>
      </c>
      <c r="S39" s="1464">
        <v>660</v>
      </c>
      <c r="T39" s="1464">
        <v>980</v>
      </c>
      <c r="V39" s="1464">
        <v>320</v>
      </c>
      <c r="W39" s="1464">
        <v>540</v>
      </c>
      <c r="X39" s="1464">
        <v>980</v>
      </c>
      <c r="Y39" s="1464">
        <v>1090</v>
      </c>
    </row>
    <row r="40" spans="1:25" s="605" customFormat="1" ht="16.5" x14ac:dyDescent="0.15">
      <c r="A40" s="1585"/>
      <c r="B40" s="1567" t="s">
        <v>299</v>
      </c>
      <c r="C40" s="1408">
        <v>40</v>
      </c>
      <c r="D40" s="1406">
        <v>60</v>
      </c>
      <c r="E40" s="1406">
        <v>390</v>
      </c>
      <c r="F40" s="1407">
        <v>860</v>
      </c>
      <c r="G40" s="1406">
        <v>80</v>
      </c>
      <c r="H40" s="1406">
        <v>80</v>
      </c>
      <c r="I40" s="1406">
        <v>430</v>
      </c>
      <c r="J40" s="1406">
        <v>370</v>
      </c>
      <c r="K40" s="1408">
        <v>50</v>
      </c>
      <c r="L40" s="1406">
        <v>110</v>
      </c>
      <c r="M40" s="1406">
        <v>270</v>
      </c>
      <c r="N40" s="621"/>
      <c r="O40" s="1406">
        <v>100</v>
      </c>
      <c r="P40" s="1406">
        <v>490</v>
      </c>
      <c r="Q40" s="1407">
        <v>1350</v>
      </c>
      <c r="R40" s="1408">
        <v>160</v>
      </c>
      <c r="S40" s="1406">
        <v>590</v>
      </c>
      <c r="T40" s="1406">
        <v>960</v>
      </c>
      <c r="U40" s="603"/>
      <c r="V40" s="1406">
        <v>160</v>
      </c>
      <c r="W40" s="1406">
        <v>430</v>
      </c>
      <c r="X40" s="1406">
        <v>1070</v>
      </c>
      <c r="Y40" s="1406">
        <v>1030</v>
      </c>
    </row>
    <row r="41" spans="1:25" s="605" customFormat="1" ht="16.5" x14ac:dyDescent="0.15">
      <c r="A41" s="1586"/>
      <c r="B41" s="1568" t="s">
        <v>300</v>
      </c>
      <c r="C41" s="1412">
        <v>540</v>
      </c>
      <c r="D41" s="1410">
        <v>820</v>
      </c>
      <c r="E41" s="1410">
        <v>2640</v>
      </c>
      <c r="F41" s="1411">
        <v>2010</v>
      </c>
      <c r="G41" s="1410">
        <v>460</v>
      </c>
      <c r="H41" s="1410">
        <v>200</v>
      </c>
      <c r="I41" s="1410">
        <v>2870</v>
      </c>
      <c r="J41" s="1410">
        <v>1090</v>
      </c>
      <c r="K41" s="1412">
        <v>330</v>
      </c>
      <c r="L41" s="1410">
        <v>1000</v>
      </c>
      <c r="M41" s="1410">
        <v>1860</v>
      </c>
      <c r="N41" s="621"/>
      <c r="O41" s="1410">
        <v>1360</v>
      </c>
      <c r="P41" s="1410">
        <v>4000</v>
      </c>
      <c r="Q41" s="1411">
        <v>6010</v>
      </c>
      <c r="R41" s="1412">
        <v>660</v>
      </c>
      <c r="S41" s="1410">
        <v>3530</v>
      </c>
      <c r="T41" s="1410">
        <v>4620</v>
      </c>
      <c r="U41" s="603"/>
      <c r="V41" s="1410">
        <v>1330</v>
      </c>
      <c r="W41" s="1410">
        <v>3190</v>
      </c>
      <c r="X41" s="1410">
        <v>4010</v>
      </c>
      <c r="Y41" s="1410">
        <v>4160</v>
      </c>
    </row>
    <row r="42" spans="1:25" ht="23.25" customHeight="1" x14ac:dyDescent="0.15">
      <c r="A42" s="1585"/>
      <c r="B42" s="1587" t="s">
        <v>349</v>
      </c>
      <c r="C42" s="620">
        <v>4120</v>
      </c>
      <c r="D42" s="606">
        <v>4730</v>
      </c>
      <c r="E42" s="606">
        <v>4980</v>
      </c>
      <c r="F42" s="607">
        <v>4830</v>
      </c>
      <c r="G42" s="606">
        <v>5140</v>
      </c>
      <c r="H42" s="606">
        <v>6230</v>
      </c>
      <c r="I42" s="606">
        <v>8640</v>
      </c>
      <c r="J42" s="606">
        <v>4860</v>
      </c>
      <c r="K42" s="620">
        <v>4320</v>
      </c>
      <c r="L42" s="606">
        <v>4700</v>
      </c>
      <c r="M42" s="606">
        <v>6330</v>
      </c>
      <c r="N42" s="621"/>
      <c r="O42" s="606">
        <v>8850</v>
      </c>
      <c r="P42" s="606">
        <v>13830</v>
      </c>
      <c r="Q42" s="607">
        <v>18660</v>
      </c>
      <c r="R42" s="620">
        <v>11370</v>
      </c>
      <c r="S42" s="606">
        <v>20010</v>
      </c>
      <c r="T42" s="606">
        <v>24870</v>
      </c>
      <c r="V42" s="606">
        <v>9020</v>
      </c>
      <c r="W42" s="606">
        <v>15350</v>
      </c>
      <c r="X42" s="606">
        <v>24010</v>
      </c>
      <c r="Y42" s="606">
        <v>20230</v>
      </c>
    </row>
    <row r="43" spans="1:25" ht="16.5" x14ac:dyDescent="0.15">
      <c r="A43" s="1585"/>
      <c r="B43" s="1566" t="s">
        <v>297</v>
      </c>
      <c r="C43" s="1466">
        <v>430</v>
      </c>
      <c r="D43" s="1464">
        <v>400</v>
      </c>
      <c r="E43" s="1464">
        <v>450</v>
      </c>
      <c r="F43" s="1465">
        <v>650</v>
      </c>
      <c r="G43" s="1464">
        <v>500</v>
      </c>
      <c r="H43" s="1464">
        <v>480</v>
      </c>
      <c r="I43" s="1464">
        <v>490</v>
      </c>
      <c r="J43" s="1464">
        <v>410</v>
      </c>
      <c r="K43" s="1466">
        <v>380</v>
      </c>
      <c r="L43" s="1464">
        <v>440</v>
      </c>
      <c r="M43" s="1464">
        <v>430</v>
      </c>
      <c r="N43" s="621"/>
      <c r="O43" s="1464">
        <v>830</v>
      </c>
      <c r="P43" s="1464">
        <v>1280</v>
      </c>
      <c r="Q43" s="1465">
        <v>1930</v>
      </c>
      <c r="R43" s="1466">
        <v>980</v>
      </c>
      <c r="S43" s="1464">
        <v>1470</v>
      </c>
      <c r="T43" s="1464">
        <v>1880</v>
      </c>
      <c r="V43" s="1464">
        <v>820</v>
      </c>
      <c r="W43" s="1464">
        <v>1250</v>
      </c>
      <c r="X43" s="1464">
        <v>1870</v>
      </c>
      <c r="Y43" s="1464">
        <v>1640</v>
      </c>
    </row>
    <row r="44" spans="1:25" s="605" customFormat="1" ht="16.5" x14ac:dyDescent="0.15">
      <c r="A44" s="1585"/>
      <c r="B44" s="1567" t="s">
        <v>299</v>
      </c>
      <c r="C44" s="1408">
        <v>470</v>
      </c>
      <c r="D44" s="1406">
        <v>750</v>
      </c>
      <c r="E44" s="1406">
        <v>640</v>
      </c>
      <c r="F44" s="1407">
        <v>960</v>
      </c>
      <c r="G44" s="1406">
        <v>980</v>
      </c>
      <c r="H44" s="1406">
        <v>1090</v>
      </c>
      <c r="I44" s="1406">
        <v>910</v>
      </c>
      <c r="J44" s="1406">
        <v>800</v>
      </c>
      <c r="K44" s="1408">
        <v>620</v>
      </c>
      <c r="L44" s="1406">
        <v>740</v>
      </c>
      <c r="M44" s="1406">
        <v>1080</v>
      </c>
      <c r="N44" s="621"/>
      <c r="O44" s="1406">
        <v>1220</v>
      </c>
      <c r="P44" s="1406">
        <v>1860</v>
      </c>
      <c r="Q44" s="1407">
        <v>2820</v>
      </c>
      <c r="R44" s="1408">
        <v>2070</v>
      </c>
      <c r="S44" s="1406">
        <v>2980</v>
      </c>
      <c r="T44" s="1406">
        <v>3780</v>
      </c>
      <c r="U44" s="603"/>
      <c r="V44" s="1406">
        <v>1360</v>
      </c>
      <c r="W44" s="1406">
        <v>2440</v>
      </c>
      <c r="X44" s="1406">
        <v>3730</v>
      </c>
      <c r="Y44" s="1406">
        <v>3580</v>
      </c>
    </row>
    <row r="45" spans="1:25" s="605" customFormat="1" ht="16.5" x14ac:dyDescent="0.15">
      <c r="A45" s="1588"/>
      <c r="B45" s="1589" t="s">
        <v>300</v>
      </c>
      <c r="C45" s="1412">
        <v>3210</v>
      </c>
      <c r="D45" s="1410">
        <v>3580</v>
      </c>
      <c r="E45" s="1410">
        <v>3890</v>
      </c>
      <c r="F45" s="1411">
        <v>3230</v>
      </c>
      <c r="G45" s="1410">
        <v>3660</v>
      </c>
      <c r="H45" s="1410">
        <v>4650</v>
      </c>
      <c r="I45" s="1410">
        <v>7250</v>
      </c>
      <c r="J45" s="1410">
        <v>3650</v>
      </c>
      <c r="K45" s="1412">
        <v>3310</v>
      </c>
      <c r="L45" s="1410">
        <v>3520</v>
      </c>
      <c r="M45" s="1410">
        <v>4830</v>
      </c>
      <c r="N45" s="621"/>
      <c r="O45" s="1410">
        <v>6790</v>
      </c>
      <c r="P45" s="1410">
        <v>10680</v>
      </c>
      <c r="Q45" s="1411">
        <v>13910</v>
      </c>
      <c r="R45" s="1412">
        <v>8310</v>
      </c>
      <c r="S45" s="1410">
        <v>15560</v>
      </c>
      <c r="T45" s="1410">
        <v>19210</v>
      </c>
      <c r="U45" s="603"/>
      <c r="V45" s="1410">
        <v>6830</v>
      </c>
      <c r="W45" s="1410">
        <v>11660</v>
      </c>
      <c r="X45" s="1410">
        <v>18400</v>
      </c>
      <c r="Y45" s="1410">
        <v>15000</v>
      </c>
    </row>
    <row r="46" spans="1:25" ht="22.5" customHeight="1" x14ac:dyDescent="0.15">
      <c r="N46" s="621"/>
      <c r="V46" s="621"/>
      <c r="W46" s="621"/>
    </row>
    <row r="47" spans="1:25" ht="22.5" customHeight="1" x14ac:dyDescent="0.15">
      <c r="A47" s="614" t="s">
        <v>311</v>
      </c>
    </row>
    <row r="48" spans="1:25" ht="22.5" customHeight="1" x14ac:dyDescent="0.15">
      <c r="A48" s="613" t="s">
        <v>325</v>
      </c>
      <c r="B48" s="612"/>
      <c r="C48" s="1653" t="s">
        <v>175</v>
      </c>
      <c r="D48" s="1651"/>
      <c r="E48" s="1651"/>
      <c r="F48" s="1652"/>
      <c r="G48" s="1653" t="s">
        <v>203</v>
      </c>
      <c r="H48" s="1651"/>
      <c r="I48" s="1651"/>
      <c r="J48" s="1651"/>
      <c r="K48" s="1649" t="s">
        <v>206</v>
      </c>
      <c r="L48" s="1648"/>
      <c r="M48" s="1648"/>
      <c r="N48" s="621"/>
      <c r="O48" s="1651" t="s">
        <v>175</v>
      </c>
      <c r="P48" s="1651"/>
      <c r="Q48" s="1652"/>
      <c r="R48" s="1649" t="s">
        <v>203</v>
      </c>
      <c r="S48" s="1648"/>
      <c r="T48" s="1648"/>
      <c r="V48" s="1650" t="s">
        <v>206</v>
      </c>
      <c r="W48" s="1650"/>
    </row>
    <row r="49" spans="1:27" ht="47.25" x14ac:dyDescent="0.15">
      <c r="A49" s="611"/>
      <c r="B49" s="610"/>
      <c r="C49" s="635" t="s">
        <v>185</v>
      </c>
      <c r="D49" s="608" t="s">
        <v>188</v>
      </c>
      <c r="E49" s="608" t="s">
        <v>194</v>
      </c>
      <c r="F49" s="609" t="s">
        <v>196</v>
      </c>
      <c r="G49" s="635" t="s">
        <v>185</v>
      </c>
      <c r="H49" s="608" t="s">
        <v>188</v>
      </c>
      <c r="I49" s="608" t="s">
        <v>194</v>
      </c>
      <c r="J49" s="608" t="s">
        <v>196</v>
      </c>
      <c r="K49" s="635" t="s">
        <v>185</v>
      </c>
      <c r="L49" s="608" t="s">
        <v>146</v>
      </c>
      <c r="M49" s="608" t="s">
        <v>363</v>
      </c>
      <c r="N49" s="621"/>
      <c r="O49" s="1388" t="s">
        <v>284</v>
      </c>
      <c r="P49" s="1388" t="s">
        <v>285</v>
      </c>
      <c r="Q49" s="1389" t="s">
        <v>362</v>
      </c>
      <c r="R49" s="1388" t="s">
        <v>284</v>
      </c>
      <c r="S49" s="1388" t="s">
        <v>285</v>
      </c>
      <c r="T49" s="1388" t="s">
        <v>362</v>
      </c>
      <c r="V49" s="1388" t="s">
        <v>284</v>
      </c>
      <c r="W49" s="1388" t="s">
        <v>285</v>
      </c>
    </row>
    <row r="50" spans="1:27" ht="15.75" customHeight="1" x14ac:dyDescent="0.15">
      <c r="A50" s="1672" t="s">
        <v>314</v>
      </c>
      <c r="B50" s="1673"/>
      <c r="C50" s="1458">
        <v>1220</v>
      </c>
      <c r="D50" s="1443">
        <v>1490</v>
      </c>
      <c r="E50" s="1443">
        <v>2340</v>
      </c>
      <c r="F50" s="1444">
        <v>870</v>
      </c>
      <c r="G50" s="1443">
        <v>670</v>
      </c>
      <c r="H50" s="1443">
        <v>860</v>
      </c>
      <c r="I50" s="1443">
        <v>3450</v>
      </c>
      <c r="J50" s="1443">
        <v>1560</v>
      </c>
      <c r="K50" s="1458">
        <v>770</v>
      </c>
      <c r="L50" s="1443">
        <v>1470</v>
      </c>
      <c r="M50" s="1443">
        <v>1760</v>
      </c>
      <c r="N50" s="621"/>
      <c r="O50" s="1418">
        <v>2710</v>
      </c>
      <c r="P50" s="1418">
        <v>5050</v>
      </c>
      <c r="Q50" s="1418">
        <v>5920</v>
      </c>
      <c r="R50" s="1419">
        <v>1530</v>
      </c>
      <c r="S50" s="1418">
        <v>4980</v>
      </c>
      <c r="T50" s="1418">
        <v>6540</v>
      </c>
      <c r="V50" s="1418">
        <v>2240</v>
      </c>
      <c r="W50" s="1418">
        <v>4000</v>
      </c>
    </row>
    <row r="51" spans="1:27" x14ac:dyDescent="0.15">
      <c r="A51" s="1674" t="s">
        <v>315</v>
      </c>
      <c r="B51" s="1675"/>
      <c r="C51" s="1431">
        <v>310</v>
      </c>
      <c r="D51" s="1430">
        <v>560</v>
      </c>
      <c r="E51" s="1430">
        <v>620</v>
      </c>
      <c r="F51" s="1459">
        <v>420</v>
      </c>
      <c r="G51" s="1430">
        <v>530</v>
      </c>
      <c r="H51" s="1430">
        <v>710</v>
      </c>
      <c r="I51" s="1430">
        <v>770</v>
      </c>
      <c r="J51" s="1430">
        <v>450</v>
      </c>
      <c r="K51" s="1431">
        <v>910</v>
      </c>
      <c r="L51" s="1430">
        <v>860</v>
      </c>
      <c r="M51" s="1430">
        <v>1380</v>
      </c>
      <c r="N51" s="621"/>
      <c r="O51" s="1430">
        <v>870</v>
      </c>
      <c r="P51" s="1430">
        <v>1490</v>
      </c>
      <c r="Q51" s="1430">
        <v>1910</v>
      </c>
      <c r="R51" s="1431">
        <v>1240</v>
      </c>
      <c r="S51" s="1430">
        <v>2010</v>
      </c>
      <c r="T51" s="1430">
        <v>2460</v>
      </c>
      <c r="V51" s="1430">
        <v>1780</v>
      </c>
      <c r="W51" s="1430">
        <v>3160</v>
      </c>
    </row>
    <row r="52" spans="1:27" ht="15.75" customHeight="1" x14ac:dyDescent="0.15">
      <c r="A52" s="1676" t="s">
        <v>316</v>
      </c>
      <c r="B52" s="1677"/>
      <c r="C52" s="1431">
        <v>630</v>
      </c>
      <c r="D52" s="1430">
        <v>750</v>
      </c>
      <c r="E52" s="1430">
        <v>1290</v>
      </c>
      <c r="F52" s="1459">
        <v>2390</v>
      </c>
      <c r="G52" s="1430">
        <v>790</v>
      </c>
      <c r="H52" s="1430">
        <v>1020</v>
      </c>
      <c r="I52" s="1430">
        <v>940</v>
      </c>
      <c r="J52" s="1430">
        <v>830</v>
      </c>
      <c r="K52" s="1560" t="s">
        <v>356</v>
      </c>
      <c r="L52" s="1430">
        <v>770</v>
      </c>
      <c r="M52" s="1430">
        <v>980</v>
      </c>
      <c r="N52" s="621"/>
      <c r="O52" s="1430">
        <v>1380</v>
      </c>
      <c r="P52" s="1430">
        <v>2670</v>
      </c>
      <c r="Q52" s="1430">
        <v>5060</v>
      </c>
      <c r="R52" s="1431">
        <v>1810</v>
      </c>
      <c r="S52" s="1430">
        <v>2750</v>
      </c>
      <c r="T52" s="1430">
        <v>3580</v>
      </c>
      <c r="V52" s="1430">
        <v>1430</v>
      </c>
      <c r="W52" s="1430">
        <v>2410</v>
      </c>
    </row>
    <row r="53" spans="1:27" ht="40.5" customHeight="1" x14ac:dyDescent="0.15">
      <c r="A53" s="1678" t="s">
        <v>317</v>
      </c>
      <c r="B53" s="1679"/>
      <c r="C53" s="1425">
        <v>510</v>
      </c>
      <c r="D53" s="1424">
        <v>680</v>
      </c>
      <c r="E53" s="1424">
        <v>1520</v>
      </c>
      <c r="F53" s="1460">
        <v>2650</v>
      </c>
      <c r="G53" s="1424">
        <v>720</v>
      </c>
      <c r="H53" s="1424">
        <v>690</v>
      </c>
      <c r="I53" s="1424">
        <v>1110</v>
      </c>
      <c r="J53" s="1424">
        <v>1390</v>
      </c>
      <c r="K53" s="1425">
        <v>690</v>
      </c>
      <c r="L53" s="1424">
        <v>570</v>
      </c>
      <c r="M53" s="1424">
        <v>1230</v>
      </c>
      <c r="N53" s="621"/>
      <c r="O53" s="1424">
        <v>1190</v>
      </c>
      <c r="P53" s="1424">
        <v>2710</v>
      </c>
      <c r="Q53" s="1424">
        <v>5360</v>
      </c>
      <c r="R53" s="1425">
        <v>1410</v>
      </c>
      <c r="S53" s="1424">
        <v>2520</v>
      </c>
      <c r="T53" s="1424">
        <v>3910</v>
      </c>
      <c r="V53" s="1424">
        <v>1270</v>
      </c>
      <c r="W53" s="1424">
        <v>2500</v>
      </c>
    </row>
    <row r="54" spans="1:27" ht="18.75" customHeight="1" x14ac:dyDescent="0.15">
      <c r="A54" s="1563" t="s">
        <v>360</v>
      </c>
      <c r="B54" s="863"/>
      <c r="C54" s="617"/>
      <c r="D54" s="617"/>
      <c r="E54" s="617"/>
      <c r="F54" s="617"/>
      <c r="G54" s="617"/>
      <c r="H54" s="617"/>
      <c r="I54" s="617"/>
      <c r="J54" s="617"/>
      <c r="K54" s="617"/>
      <c r="L54" s="1562"/>
      <c r="M54" s="1562"/>
      <c r="N54" s="621"/>
      <c r="O54" s="605"/>
      <c r="P54" s="605"/>
      <c r="Q54" s="605"/>
      <c r="V54" s="621"/>
      <c r="W54" s="621"/>
    </row>
    <row r="55" spans="1:27" ht="22.5" customHeight="1" x14ac:dyDescent="0.15">
      <c r="A55" s="614" t="s">
        <v>312</v>
      </c>
    </row>
    <row r="56" spans="1:27" ht="22.5" customHeight="1" x14ac:dyDescent="0.15">
      <c r="A56" s="613"/>
      <c r="B56" s="612"/>
      <c r="C56" s="1653" t="s">
        <v>175</v>
      </c>
      <c r="D56" s="1651"/>
      <c r="E56" s="1651"/>
      <c r="F56" s="1652"/>
      <c r="G56" s="1653" t="s">
        <v>203</v>
      </c>
      <c r="H56" s="1651"/>
      <c r="I56" s="1651"/>
      <c r="J56" s="1651"/>
      <c r="K56" s="1649" t="s">
        <v>206</v>
      </c>
      <c r="L56" s="1648"/>
      <c r="M56" s="1648"/>
      <c r="N56" s="621"/>
      <c r="O56" s="1651" t="s">
        <v>175</v>
      </c>
      <c r="P56" s="1651"/>
      <c r="Q56" s="1652"/>
      <c r="R56" s="1649" t="s">
        <v>203</v>
      </c>
      <c r="S56" s="1648"/>
      <c r="T56" s="1648"/>
      <c r="V56" s="1648" t="s">
        <v>206</v>
      </c>
      <c r="W56" s="1648"/>
      <c r="X56" s="1648"/>
      <c r="Y56" s="1648"/>
    </row>
    <row r="57" spans="1:27" ht="84.75" customHeight="1" x14ac:dyDescent="0.15">
      <c r="A57" s="611"/>
      <c r="B57" s="610"/>
      <c r="C57" s="635" t="s">
        <v>185</v>
      </c>
      <c r="D57" s="608" t="s">
        <v>188</v>
      </c>
      <c r="E57" s="608" t="s">
        <v>194</v>
      </c>
      <c r="F57" s="609" t="s">
        <v>196</v>
      </c>
      <c r="G57" s="635" t="s">
        <v>185</v>
      </c>
      <c r="H57" s="608" t="s">
        <v>188</v>
      </c>
      <c r="I57" s="608" t="s">
        <v>194</v>
      </c>
      <c r="J57" s="608" t="s">
        <v>196</v>
      </c>
      <c r="K57" s="635" t="s">
        <v>185</v>
      </c>
      <c r="L57" s="608" t="s">
        <v>146</v>
      </c>
      <c r="M57" s="608" t="s">
        <v>363</v>
      </c>
      <c r="N57" s="621"/>
      <c r="O57" s="1388" t="s">
        <v>284</v>
      </c>
      <c r="P57" s="1388" t="s">
        <v>285</v>
      </c>
      <c r="Q57" s="1389" t="s">
        <v>362</v>
      </c>
      <c r="R57" s="1388" t="s">
        <v>284</v>
      </c>
      <c r="S57" s="1388" t="s">
        <v>285</v>
      </c>
      <c r="T57" s="1388" t="s">
        <v>362</v>
      </c>
      <c r="V57" s="1388" t="s">
        <v>284</v>
      </c>
      <c r="W57" s="1388" t="s">
        <v>285</v>
      </c>
      <c r="X57" s="632" t="s">
        <v>364</v>
      </c>
      <c r="Y57" s="632" t="s">
        <v>365</v>
      </c>
    </row>
    <row r="58" spans="1:27" ht="30" x14ac:dyDescent="0.15">
      <c r="A58" s="618" t="s">
        <v>61</v>
      </c>
      <c r="B58" s="1303" t="s">
        <v>352</v>
      </c>
      <c r="C58" s="1446">
        <v>1</v>
      </c>
      <c r="D58" s="1445">
        <v>0</v>
      </c>
      <c r="E58" s="1445">
        <v>1</v>
      </c>
      <c r="F58" s="1447">
        <v>0</v>
      </c>
      <c r="G58" s="1445">
        <v>0</v>
      </c>
      <c r="H58" s="1445">
        <v>0</v>
      </c>
      <c r="I58" s="1445">
        <v>0</v>
      </c>
      <c r="J58" s="1445">
        <v>0</v>
      </c>
      <c r="K58" s="1448">
        <v>1</v>
      </c>
      <c r="L58" s="1550" t="s">
        <v>0</v>
      </c>
      <c r="M58" s="1550">
        <v>1</v>
      </c>
      <c r="N58" s="621"/>
      <c r="O58" s="1445">
        <v>1</v>
      </c>
      <c r="P58" s="1445">
        <v>2</v>
      </c>
      <c r="Q58" s="1445">
        <v>2</v>
      </c>
      <c r="R58" s="1446">
        <v>0</v>
      </c>
      <c r="S58" s="1445">
        <v>0</v>
      </c>
      <c r="T58" s="1445">
        <v>0</v>
      </c>
      <c r="V58" s="1445">
        <v>1</v>
      </c>
      <c r="W58" s="1445">
        <v>2</v>
      </c>
      <c r="X58" s="1445">
        <v>4</v>
      </c>
      <c r="Y58" s="1445">
        <v>4</v>
      </c>
    </row>
    <row r="59" spans="1:27" ht="30" x14ac:dyDescent="0.15">
      <c r="A59" s="616"/>
      <c r="B59" s="1305" t="s">
        <v>351</v>
      </c>
      <c r="C59" s="1450">
        <v>-2</v>
      </c>
      <c r="D59" s="1449">
        <v>-1</v>
      </c>
      <c r="E59" s="1449">
        <v>0</v>
      </c>
      <c r="F59" s="1451">
        <v>-1</v>
      </c>
      <c r="G59" s="1449">
        <v>0</v>
      </c>
      <c r="H59" s="1449">
        <v>-1</v>
      </c>
      <c r="I59" s="1449">
        <v>0</v>
      </c>
      <c r="J59" s="1449">
        <v>0</v>
      </c>
      <c r="K59" s="1450">
        <v>0</v>
      </c>
      <c r="L59" s="1453" t="s">
        <v>0</v>
      </c>
      <c r="M59" s="1453">
        <v>0</v>
      </c>
      <c r="N59" s="621"/>
      <c r="O59" s="1449">
        <v>-3</v>
      </c>
      <c r="P59" s="1449">
        <v>-3</v>
      </c>
      <c r="Q59" s="1449">
        <v>-4</v>
      </c>
      <c r="R59" s="1452">
        <v>-1</v>
      </c>
      <c r="S59" s="1453">
        <v>-1</v>
      </c>
      <c r="T59" s="1453">
        <v>-1</v>
      </c>
      <c r="V59" s="1453">
        <v>0</v>
      </c>
      <c r="W59" s="1453">
        <v>0</v>
      </c>
      <c r="X59" s="1453">
        <v>0</v>
      </c>
      <c r="Y59" s="1453">
        <v>-1</v>
      </c>
    </row>
    <row r="60" spans="1:27" ht="30" x14ac:dyDescent="0.15">
      <c r="A60" s="916"/>
      <c r="B60" s="1454" t="s">
        <v>350</v>
      </c>
      <c r="C60" s="1456">
        <v>19</v>
      </c>
      <c r="D60" s="1455">
        <v>18</v>
      </c>
      <c r="E60" s="1455">
        <v>19</v>
      </c>
      <c r="F60" s="1457">
        <v>18</v>
      </c>
      <c r="G60" s="1455">
        <v>18</v>
      </c>
      <c r="H60" s="1455">
        <v>17</v>
      </c>
      <c r="I60" s="1455">
        <v>17</v>
      </c>
      <c r="J60" s="1455">
        <v>17</v>
      </c>
      <c r="K60" s="1456">
        <v>18</v>
      </c>
      <c r="L60" s="1551">
        <v>18</v>
      </c>
      <c r="M60" s="1551">
        <v>19</v>
      </c>
      <c r="N60" s="621"/>
      <c r="O60" s="1455">
        <v>18</v>
      </c>
      <c r="P60" s="1455">
        <v>19</v>
      </c>
      <c r="Q60" s="1455">
        <v>18</v>
      </c>
      <c r="R60" s="1456">
        <v>17</v>
      </c>
      <c r="S60" s="1455">
        <v>17</v>
      </c>
      <c r="T60" s="1455">
        <v>17</v>
      </c>
      <c r="V60" s="1455">
        <v>18</v>
      </c>
      <c r="W60" s="1455">
        <v>19</v>
      </c>
      <c r="X60" s="1455">
        <v>21</v>
      </c>
      <c r="Y60" s="1455">
        <v>20</v>
      </c>
      <c r="AA60" s="603" t="s">
        <v>234</v>
      </c>
    </row>
    <row r="61" spans="1:27" x14ac:dyDescent="0.15">
      <c r="A61" s="816"/>
      <c r="B61" s="910"/>
      <c r="C61" s="816"/>
      <c r="D61" s="816"/>
      <c r="E61" s="816"/>
      <c r="F61" s="816"/>
      <c r="G61" s="816"/>
      <c r="H61" s="816"/>
      <c r="I61" s="816"/>
      <c r="J61" s="816"/>
      <c r="K61" s="816"/>
      <c r="L61" s="816"/>
      <c r="M61" s="816"/>
      <c r="N61" s="621"/>
      <c r="O61" s="605"/>
      <c r="P61" s="605"/>
      <c r="Q61" s="605"/>
      <c r="V61" s="621"/>
      <c r="W61" s="621"/>
    </row>
    <row r="62" spans="1:27" x14ac:dyDescent="0.15">
      <c r="A62" s="816"/>
      <c r="B62" s="910"/>
      <c r="C62" s="816"/>
      <c r="D62" s="816"/>
      <c r="E62" s="816"/>
      <c r="F62" s="816"/>
      <c r="G62" s="816"/>
      <c r="H62" s="816"/>
      <c r="I62" s="816"/>
      <c r="J62" s="816"/>
      <c r="K62" s="816"/>
      <c r="L62" s="816"/>
      <c r="M62" s="816"/>
      <c r="N62" s="621"/>
      <c r="O62" s="605"/>
      <c r="P62" s="605"/>
      <c r="Q62" s="605"/>
      <c r="V62" s="621"/>
      <c r="W62" s="621"/>
    </row>
    <row r="63" spans="1:27" ht="19.5" x14ac:dyDescent="0.15">
      <c r="A63" s="909" t="s">
        <v>313</v>
      </c>
      <c r="B63" s="910"/>
      <c r="C63" s="816"/>
      <c r="D63" s="816"/>
      <c r="E63" s="816"/>
      <c r="F63" s="816"/>
    </row>
    <row r="64" spans="1:27" ht="16.5" customHeight="1" x14ac:dyDescent="0.15">
      <c r="A64" s="911"/>
      <c r="B64" s="912"/>
      <c r="C64" s="1653" t="s">
        <v>175</v>
      </c>
      <c r="D64" s="1651"/>
      <c r="E64" s="1651"/>
      <c r="F64" s="1652"/>
      <c r="G64" s="1653" t="s">
        <v>203</v>
      </c>
      <c r="H64" s="1651"/>
      <c r="I64" s="1651"/>
      <c r="J64" s="1651"/>
      <c r="K64" s="1649" t="s">
        <v>206</v>
      </c>
      <c r="L64" s="1648"/>
      <c r="M64" s="1648"/>
      <c r="N64" s="621"/>
      <c r="O64" s="1651" t="s">
        <v>175</v>
      </c>
      <c r="P64" s="1651"/>
      <c r="Q64" s="1652"/>
      <c r="R64" s="1649" t="s">
        <v>203</v>
      </c>
      <c r="S64" s="1648"/>
      <c r="T64" s="1648"/>
      <c r="V64" s="1648" t="s">
        <v>206</v>
      </c>
      <c r="W64" s="1648"/>
      <c r="X64" s="1648"/>
      <c r="Y64" s="1648"/>
    </row>
    <row r="65" spans="1:25" ht="84.75" customHeight="1" x14ac:dyDescent="0.15">
      <c r="A65" s="913"/>
      <c r="B65" s="914"/>
      <c r="C65" s="635" t="s">
        <v>185</v>
      </c>
      <c r="D65" s="608" t="s">
        <v>188</v>
      </c>
      <c r="E65" s="608" t="s">
        <v>194</v>
      </c>
      <c r="F65" s="609" t="s">
        <v>196</v>
      </c>
      <c r="G65" s="635" t="s">
        <v>185</v>
      </c>
      <c r="H65" s="608" t="s">
        <v>188</v>
      </c>
      <c r="I65" s="608" t="s">
        <v>194</v>
      </c>
      <c r="J65" s="608" t="s">
        <v>196</v>
      </c>
      <c r="K65" s="635" t="s">
        <v>185</v>
      </c>
      <c r="L65" s="608" t="s">
        <v>146</v>
      </c>
      <c r="M65" s="608" t="s">
        <v>363</v>
      </c>
      <c r="N65" s="621"/>
      <c r="O65" s="1388" t="s">
        <v>284</v>
      </c>
      <c r="P65" s="1388" t="s">
        <v>285</v>
      </c>
      <c r="Q65" s="1389" t="s">
        <v>362</v>
      </c>
      <c r="R65" s="1388" t="s">
        <v>284</v>
      </c>
      <c r="S65" s="1388" t="s">
        <v>285</v>
      </c>
      <c r="T65" s="1388" t="s">
        <v>362</v>
      </c>
      <c r="V65" s="1388" t="s">
        <v>284</v>
      </c>
      <c r="W65" s="1388" t="s">
        <v>285</v>
      </c>
      <c r="X65" s="632" t="s">
        <v>364</v>
      </c>
      <c r="Y65" s="632" t="s">
        <v>365</v>
      </c>
    </row>
    <row r="66" spans="1:25" ht="19.5" x14ac:dyDescent="0.15">
      <c r="A66" s="917" t="s">
        <v>133</v>
      </c>
      <c r="B66" s="1413" t="s">
        <v>318</v>
      </c>
      <c r="C66" s="1326">
        <v>1</v>
      </c>
      <c r="D66" s="1327">
        <v>2</v>
      </c>
      <c r="E66" s="1327">
        <v>2</v>
      </c>
      <c r="F66" s="1415">
        <v>2</v>
      </c>
      <c r="G66" s="1327">
        <v>3</v>
      </c>
      <c r="H66" s="1327">
        <v>1</v>
      </c>
      <c r="I66" s="1327">
        <v>2</v>
      </c>
      <c r="J66" s="1327">
        <v>2</v>
      </c>
      <c r="K66" s="1416">
        <v>0</v>
      </c>
      <c r="L66" s="1417">
        <v>1</v>
      </c>
      <c r="M66" s="1417">
        <v>1</v>
      </c>
      <c r="N66" s="621"/>
      <c r="O66" s="1418">
        <v>3</v>
      </c>
      <c r="P66" s="1418">
        <v>5</v>
      </c>
      <c r="Q66" s="1418">
        <v>7</v>
      </c>
      <c r="R66" s="1419">
        <v>4</v>
      </c>
      <c r="S66" s="1418">
        <v>6</v>
      </c>
      <c r="T66" s="1418">
        <v>8</v>
      </c>
      <c r="V66" s="1418">
        <v>1</v>
      </c>
      <c r="W66" s="1418">
        <v>2</v>
      </c>
      <c r="X66" s="1418">
        <v>6</v>
      </c>
      <c r="Y66" s="1418">
        <v>5</v>
      </c>
    </row>
    <row r="67" spans="1:25" ht="19.5" x14ac:dyDescent="0.15">
      <c r="A67" s="1401" t="s">
        <v>132</v>
      </c>
      <c r="B67" s="1420" t="s">
        <v>319</v>
      </c>
      <c r="C67" s="1421">
        <v>64766</v>
      </c>
      <c r="D67" s="1422">
        <v>65629</v>
      </c>
      <c r="E67" s="1422">
        <v>33303</v>
      </c>
      <c r="F67" s="1423">
        <v>16392</v>
      </c>
      <c r="G67" s="1422">
        <v>36993</v>
      </c>
      <c r="H67" s="1422">
        <v>22153</v>
      </c>
      <c r="I67" s="1422">
        <v>14291</v>
      </c>
      <c r="J67" s="1422">
        <v>13204</v>
      </c>
      <c r="K67" s="1421">
        <v>52</v>
      </c>
      <c r="L67" s="1422">
        <v>28624</v>
      </c>
      <c r="M67" s="1422">
        <v>22489</v>
      </c>
      <c r="N67" s="621"/>
      <c r="O67" s="1424">
        <v>130395</v>
      </c>
      <c r="P67" s="1424">
        <v>163698</v>
      </c>
      <c r="Q67" s="1424">
        <v>180090</v>
      </c>
      <c r="R67" s="1425">
        <v>59146</v>
      </c>
      <c r="S67" s="1424">
        <v>73437</v>
      </c>
      <c r="T67" s="1424">
        <v>86641</v>
      </c>
      <c r="V67" s="1424">
        <v>28676</v>
      </c>
      <c r="W67" s="1424">
        <v>51165</v>
      </c>
      <c r="X67" s="1424">
        <v>144000</v>
      </c>
      <c r="Y67" s="1424">
        <v>136000</v>
      </c>
    </row>
    <row r="68" spans="1:25" ht="19.5" x14ac:dyDescent="0.15">
      <c r="A68" s="918" t="s">
        <v>140</v>
      </c>
      <c r="B68" s="1413" t="s">
        <v>318</v>
      </c>
      <c r="C68" s="1426">
        <v>2</v>
      </c>
      <c r="D68" s="1414">
        <v>1</v>
      </c>
      <c r="E68" s="1414">
        <v>1</v>
      </c>
      <c r="F68" s="1427">
        <v>0</v>
      </c>
      <c r="G68" s="1414">
        <v>2</v>
      </c>
      <c r="H68" s="1414">
        <v>2</v>
      </c>
      <c r="I68" s="1414">
        <v>2</v>
      </c>
      <c r="J68" s="1414">
        <v>2</v>
      </c>
      <c r="K68" s="1426">
        <v>1</v>
      </c>
      <c r="L68" s="1414">
        <v>1</v>
      </c>
      <c r="M68" s="1414">
        <v>2</v>
      </c>
      <c r="N68" s="621"/>
      <c r="O68" s="1418">
        <v>3</v>
      </c>
      <c r="P68" s="1418">
        <v>4</v>
      </c>
      <c r="Q68" s="1418">
        <v>4</v>
      </c>
      <c r="R68" s="1419">
        <v>4</v>
      </c>
      <c r="S68" s="1418">
        <v>6</v>
      </c>
      <c r="T68" s="1418">
        <v>8</v>
      </c>
      <c r="V68" s="1418">
        <v>2</v>
      </c>
      <c r="W68" s="1418">
        <v>4</v>
      </c>
      <c r="X68" s="1418">
        <v>6</v>
      </c>
      <c r="Y68" s="1418">
        <v>5</v>
      </c>
    </row>
    <row r="69" spans="1:25" ht="19.5" x14ac:dyDescent="0.15">
      <c r="A69" s="918" t="s">
        <v>131</v>
      </c>
      <c r="B69" s="1428" t="s">
        <v>319</v>
      </c>
      <c r="C69" s="1329">
        <v>39095</v>
      </c>
      <c r="D69" s="1330">
        <v>17403</v>
      </c>
      <c r="E69" s="1330">
        <v>18183</v>
      </c>
      <c r="F69" s="1429">
        <v>13555</v>
      </c>
      <c r="G69" s="1330">
        <v>22475</v>
      </c>
      <c r="H69" s="1330">
        <v>46260</v>
      </c>
      <c r="I69" s="1330">
        <v>5305</v>
      </c>
      <c r="J69" s="1330">
        <v>25849</v>
      </c>
      <c r="K69" s="1329">
        <v>18596</v>
      </c>
      <c r="L69" s="1330">
        <v>24344</v>
      </c>
      <c r="M69" s="1330">
        <v>33990</v>
      </c>
      <c r="N69" s="621"/>
      <c r="O69" s="1430">
        <v>56498</v>
      </c>
      <c r="P69" s="1430">
        <v>74681</v>
      </c>
      <c r="Q69" s="1430">
        <v>88236</v>
      </c>
      <c r="R69" s="1431">
        <v>68735</v>
      </c>
      <c r="S69" s="1430">
        <v>74040</v>
      </c>
      <c r="T69" s="1430">
        <v>99889</v>
      </c>
      <c r="V69" s="1430">
        <v>42940</v>
      </c>
      <c r="W69" s="1430">
        <v>76930</v>
      </c>
      <c r="X69" s="1430">
        <v>104000</v>
      </c>
      <c r="Y69" s="1430">
        <v>97000</v>
      </c>
    </row>
    <row r="70" spans="1:25" ht="19.5" x14ac:dyDescent="0.15">
      <c r="A70" s="919"/>
      <c r="B70" s="1432" t="s">
        <v>320</v>
      </c>
      <c r="C70" s="1433">
        <v>19312</v>
      </c>
      <c r="D70" s="1434">
        <v>3633</v>
      </c>
      <c r="E70" s="1434">
        <v>1372</v>
      </c>
      <c r="F70" s="1435">
        <v>1102</v>
      </c>
      <c r="G70" s="1434">
        <v>2383</v>
      </c>
      <c r="H70" s="1434">
        <v>36116</v>
      </c>
      <c r="I70" s="1434">
        <v>327</v>
      </c>
      <c r="J70" s="1434">
        <v>23099</v>
      </c>
      <c r="K70" s="1433">
        <v>6407</v>
      </c>
      <c r="L70" s="1434">
        <v>20523</v>
      </c>
      <c r="M70" s="1434">
        <v>15421</v>
      </c>
      <c r="N70" s="621"/>
      <c r="O70" s="1404">
        <v>22945</v>
      </c>
      <c r="P70" s="1404">
        <v>24317</v>
      </c>
      <c r="Q70" s="1404">
        <v>25419</v>
      </c>
      <c r="R70" s="1436">
        <v>38499</v>
      </c>
      <c r="S70" s="1404">
        <v>38826</v>
      </c>
      <c r="T70" s="1404">
        <v>61925</v>
      </c>
      <c r="V70" s="1404">
        <v>26930</v>
      </c>
      <c r="W70" s="1404">
        <v>42351</v>
      </c>
      <c r="X70" s="1404">
        <v>87700</v>
      </c>
      <c r="Y70" s="1404">
        <v>54000</v>
      </c>
    </row>
    <row r="71" spans="1:25" ht="19.5" x14ac:dyDescent="0.15">
      <c r="A71" s="916"/>
      <c r="B71" s="1437" t="s">
        <v>321</v>
      </c>
      <c r="C71" s="1438">
        <v>19783</v>
      </c>
      <c r="D71" s="1439">
        <v>13770</v>
      </c>
      <c r="E71" s="1439">
        <v>16811</v>
      </c>
      <c r="F71" s="1440">
        <v>12453</v>
      </c>
      <c r="G71" s="1439">
        <v>20092</v>
      </c>
      <c r="H71" s="1439">
        <v>10144</v>
      </c>
      <c r="I71" s="1439">
        <v>4978</v>
      </c>
      <c r="J71" s="1439">
        <v>2750</v>
      </c>
      <c r="K71" s="1438">
        <v>12189</v>
      </c>
      <c r="L71" s="1439">
        <v>3821</v>
      </c>
      <c r="M71" s="1439">
        <v>18569</v>
      </c>
      <c r="N71" s="621"/>
      <c r="O71" s="1441">
        <v>33553</v>
      </c>
      <c r="P71" s="1441">
        <v>50364</v>
      </c>
      <c r="Q71" s="1441">
        <v>62817</v>
      </c>
      <c r="R71" s="1442">
        <v>30236</v>
      </c>
      <c r="S71" s="1441">
        <v>35214</v>
      </c>
      <c r="T71" s="1441">
        <v>37964</v>
      </c>
      <c r="V71" s="1441">
        <v>16010</v>
      </c>
      <c r="W71" s="1441">
        <v>34579</v>
      </c>
      <c r="X71" s="1441">
        <v>16300</v>
      </c>
      <c r="Y71" s="1441">
        <v>43000</v>
      </c>
    </row>
    <row r="72" spans="1:25" x14ac:dyDescent="0.15">
      <c r="N72" s="621"/>
      <c r="O72" s="605"/>
      <c r="P72" s="605"/>
      <c r="Q72" s="605"/>
      <c r="V72" s="621"/>
      <c r="W72" s="621"/>
    </row>
    <row r="73" spans="1:25" ht="19.5" x14ac:dyDescent="0.15">
      <c r="A73" s="614" t="s">
        <v>230</v>
      </c>
    </row>
    <row r="74" spans="1:25" ht="16.5" customHeight="1" x14ac:dyDescent="0.15">
      <c r="A74" s="613" t="s">
        <v>326</v>
      </c>
      <c r="B74" s="612"/>
      <c r="C74" s="1653" t="s">
        <v>178</v>
      </c>
      <c r="D74" s="1651"/>
      <c r="E74" s="1651"/>
      <c r="F74" s="1652"/>
      <c r="G74" s="1653" t="s">
        <v>198</v>
      </c>
      <c r="H74" s="1651"/>
      <c r="I74" s="1651"/>
      <c r="J74" s="1651"/>
      <c r="K74" s="1649" t="s">
        <v>206</v>
      </c>
      <c r="L74" s="1648"/>
      <c r="M74" s="1648"/>
      <c r="N74" s="621"/>
      <c r="O74" s="1651" t="s">
        <v>175</v>
      </c>
      <c r="P74" s="1651"/>
      <c r="Q74" s="1652"/>
      <c r="R74" s="1649" t="s">
        <v>203</v>
      </c>
      <c r="S74" s="1648"/>
      <c r="T74" s="1648"/>
      <c r="V74" s="1650" t="s">
        <v>206</v>
      </c>
      <c r="W74" s="1650"/>
    </row>
    <row r="75" spans="1:25" ht="47.25" x14ac:dyDescent="0.15">
      <c r="A75" s="611"/>
      <c r="B75" s="610"/>
      <c r="C75" s="635" t="s">
        <v>185</v>
      </c>
      <c r="D75" s="608" t="s">
        <v>188</v>
      </c>
      <c r="E75" s="608" t="s">
        <v>194</v>
      </c>
      <c r="F75" s="609" t="s">
        <v>196</v>
      </c>
      <c r="G75" s="635" t="s">
        <v>185</v>
      </c>
      <c r="H75" s="608" t="s">
        <v>188</v>
      </c>
      <c r="I75" s="608" t="s">
        <v>194</v>
      </c>
      <c r="J75" s="608" t="s">
        <v>196</v>
      </c>
      <c r="K75" s="635" t="s">
        <v>185</v>
      </c>
      <c r="L75" s="608" t="s">
        <v>146</v>
      </c>
      <c r="M75" s="608" t="s">
        <v>363</v>
      </c>
      <c r="N75" s="621"/>
      <c r="O75" s="1388" t="s">
        <v>284</v>
      </c>
      <c r="P75" s="1388" t="s">
        <v>285</v>
      </c>
      <c r="Q75" s="1389" t="s">
        <v>362</v>
      </c>
      <c r="R75" s="1388" t="s">
        <v>284</v>
      </c>
      <c r="S75" s="1388" t="s">
        <v>285</v>
      </c>
      <c r="T75" s="1388" t="s">
        <v>362</v>
      </c>
      <c r="V75" s="1388" t="s">
        <v>284</v>
      </c>
      <c r="W75" s="1388" t="s">
        <v>285</v>
      </c>
    </row>
    <row r="76" spans="1:25" ht="18.75" customHeight="1" x14ac:dyDescent="0.15">
      <c r="A76" s="1662" t="s">
        <v>327</v>
      </c>
      <c r="B76" s="1663"/>
      <c r="C76" s="1519">
        <v>91.2</v>
      </c>
      <c r="D76" s="1524">
        <v>109.4</v>
      </c>
      <c r="E76" s="1524">
        <v>132.69999999999999</v>
      </c>
      <c r="F76" s="1525">
        <v>115.4</v>
      </c>
      <c r="G76" s="1524">
        <v>132.30000000000001</v>
      </c>
      <c r="H76" s="1524">
        <v>131.4</v>
      </c>
      <c r="I76" s="1524">
        <v>146.5</v>
      </c>
      <c r="J76" s="1524">
        <v>129.1</v>
      </c>
      <c r="K76" s="1519">
        <v>139.1</v>
      </c>
      <c r="L76" s="1524">
        <v>152.30000000000001</v>
      </c>
      <c r="M76" s="1524">
        <v>149.80000000000001</v>
      </c>
      <c r="N76" s="1489"/>
      <c r="O76" s="1545">
        <v>200.6</v>
      </c>
      <c r="P76" s="1545">
        <v>333.3</v>
      </c>
      <c r="Q76" s="1545">
        <v>448.7</v>
      </c>
      <c r="R76" s="1546">
        <v>263.7</v>
      </c>
      <c r="S76" s="1545">
        <v>410.2</v>
      </c>
      <c r="T76" s="1545">
        <v>539.29999999999995</v>
      </c>
      <c r="U76" s="1490"/>
      <c r="V76" s="1545">
        <v>291.39999999999998</v>
      </c>
      <c r="W76" s="1507">
        <v>441.2</v>
      </c>
    </row>
    <row r="77" spans="1:25" ht="19.5" x14ac:dyDescent="0.15">
      <c r="A77" s="616"/>
      <c r="B77" s="1405" t="s">
        <v>328</v>
      </c>
      <c r="C77" s="1520">
        <v>63.3</v>
      </c>
      <c r="D77" s="1526">
        <v>82.2</v>
      </c>
      <c r="E77" s="1526">
        <v>97.9</v>
      </c>
      <c r="F77" s="1527">
        <v>84.5</v>
      </c>
      <c r="G77" s="1344">
        <v>102.5</v>
      </c>
      <c r="H77" s="1344">
        <v>102.5</v>
      </c>
      <c r="I77" s="1344">
        <v>110.3</v>
      </c>
      <c r="J77" s="1344">
        <v>99.7</v>
      </c>
      <c r="K77" s="1343">
        <v>110</v>
      </c>
      <c r="L77" s="1344">
        <v>128.1</v>
      </c>
      <c r="M77" s="1344">
        <v>117</v>
      </c>
      <c r="N77" s="1552"/>
      <c r="O77" s="1344">
        <v>145.5</v>
      </c>
      <c r="P77" s="1344">
        <v>243.4</v>
      </c>
      <c r="Q77" s="1344">
        <v>327.9</v>
      </c>
      <c r="R77" s="1343">
        <v>205</v>
      </c>
      <c r="S77" s="1344">
        <v>315.3</v>
      </c>
      <c r="T77" s="1344">
        <v>415</v>
      </c>
      <c r="U77" s="1471"/>
      <c r="V77" s="1344">
        <v>238.2</v>
      </c>
      <c r="W77" s="1361">
        <v>355.2</v>
      </c>
    </row>
    <row r="78" spans="1:25" ht="19.5" x14ac:dyDescent="0.15">
      <c r="A78" s="615"/>
      <c r="B78" s="1405" t="s">
        <v>329</v>
      </c>
      <c r="C78" s="1520">
        <v>23.2</v>
      </c>
      <c r="D78" s="1526">
        <v>23.3</v>
      </c>
      <c r="E78" s="1526">
        <v>28.1</v>
      </c>
      <c r="F78" s="1527">
        <v>25.7</v>
      </c>
      <c r="G78" s="1344">
        <v>23.7</v>
      </c>
      <c r="H78" s="1344">
        <v>24.7</v>
      </c>
      <c r="I78" s="1344">
        <v>29.4</v>
      </c>
      <c r="J78" s="1344">
        <v>24.5</v>
      </c>
      <c r="K78" s="1343">
        <v>23.6</v>
      </c>
      <c r="L78" s="1344">
        <v>20.2</v>
      </c>
      <c r="M78" s="1344">
        <v>26.6</v>
      </c>
      <c r="N78" s="1552"/>
      <c r="O78" s="1344">
        <v>46.5</v>
      </c>
      <c r="P78" s="1344">
        <v>74.599999999999994</v>
      </c>
      <c r="Q78" s="1344">
        <v>100.3</v>
      </c>
      <c r="R78" s="1343">
        <v>48.4</v>
      </c>
      <c r="S78" s="1344">
        <v>77.8</v>
      </c>
      <c r="T78" s="1344">
        <v>102.3</v>
      </c>
      <c r="U78" s="1471"/>
      <c r="V78" s="1344">
        <v>43.8</v>
      </c>
      <c r="W78" s="1361">
        <v>70.400000000000006</v>
      </c>
    </row>
    <row r="79" spans="1:25" ht="19.5" x14ac:dyDescent="0.15">
      <c r="A79" s="619"/>
      <c r="B79" s="1409" t="s">
        <v>330</v>
      </c>
      <c r="C79" s="1521">
        <v>4.5</v>
      </c>
      <c r="D79" s="1528">
        <v>4</v>
      </c>
      <c r="E79" s="1528">
        <v>6.7</v>
      </c>
      <c r="F79" s="1529">
        <v>5.2</v>
      </c>
      <c r="G79" s="1553">
        <v>5.9</v>
      </c>
      <c r="H79" s="1553">
        <v>4.2</v>
      </c>
      <c r="I79" s="1553">
        <v>6.9</v>
      </c>
      <c r="J79" s="1553">
        <v>4.9000000000000004</v>
      </c>
      <c r="K79" s="1554">
        <v>5.4</v>
      </c>
      <c r="L79" s="1553">
        <v>3.9</v>
      </c>
      <c r="M79" s="1553">
        <v>6.3</v>
      </c>
      <c r="N79" s="1552"/>
      <c r="O79" s="1553">
        <v>8.5</v>
      </c>
      <c r="P79" s="1553">
        <v>15.2</v>
      </c>
      <c r="Q79" s="1553">
        <v>20.399999999999999</v>
      </c>
      <c r="R79" s="1554">
        <v>10.1</v>
      </c>
      <c r="S79" s="1553">
        <v>17</v>
      </c>
      <c r="T79" s="1553">
        <v>21.9</v>
      </c>
      <c r="U79" s="1471"/>
      <c r="V79" s="1553">
        <v>9.3000000000000007</v>
      </c>
      <c r="W79" s="1591">
        <v>15.6</v>
      </c>
    </row>
    <row r="80" spans="1:25" ht="16.5" x14ac:dyDescent="0.15">
      <c r="A80" s="1664" t="s">
        <v>331</v>
      </c>
      <c r="B80" s="1665"/>
      <c r="C80" s="1341">
        <v>17.100000000000001</v>
      </c>
      <c r="D80" s="1530">
        <v>27.9</v>
      </c>
      <c r="E80" s="1530">
        <v>35.200000000000003</v>
      </c>
      <c r="F80" s="1531">
        <v>15.3</v>
      </c>
      <c r="G80" s="1340">
        <v>40</v>
      </c>
      <c r="H80" s="1340">
        <v>33.4</v>
      </c>
      <c r="I80" s="1340">
        <v>41.1</v>
      </c>
      <c r="J80" s="1340">
        <v>21.8</v>
      </c>
      <c r="K80" s="1372">
        <v>44.7</v>
      </c>
      <c r="L80" s="1371">
        <v>44.9</v>
      </c>
      <c r="M80" s="1371">
        <v>40.9</v>
      </c>
      <c r="N80" s="1552"/>
      <c r="O80" s="1340">
        <v>45</v>
      </c>
      <c r="P80" s="1340">
        <v>80.2</v>
      </c>
      <c r="Q80" s="1340">
        <v>95.5</v>
      </c>
      <c r="R80" s="1341">
        <v>73.400000000000006</v>
      </c>
      <c r="S80" s="1340">
        <v>114.5</v>
      </c>
      <c r="T80" s="1340">
        <v>136.30000000000001</v>
      </c>
      <c r="U80" s="1471"/>
      <c r="V80" s="1340">
        <v>89.6</v>
      </c>
      <c r="W80" s="1357">
        <v>130.5</v>
      </c>
    </row>
    <row r="81" spans="1:25" ht="16.5" x14ac:dyDescent="0.15">
      <c r="A81" s="1666" t="s">
        <v>332</v>
      </c>
      <c r="B81" s="1667"/>
      <c r="C81" s="1366">
        <v>9.8000000000000007</v>
      </c>
      <c r="D81" s="1532">
        <v>17</v>
      </c>
      <c r="E81" s="1532">
        <v>24.8</v>
      </c>
      <c r="F81" s="1533">
        <v>4.7</v>
      </c>
      <c r="G81" s="1365">
        <v>29.9</v>
      </c>
      <c r="H81" s="1365">
        <v>14.2</v>
      </c>
      <c r="I81" s="1365">
        <v>27</v>
      </c>
      <c r="J81" s="1365">
        <v>3.5</v>
      </c>
      <c r="K81" s="1366">
        <v>33.5</v>
      </c>
      <c r="L81" s="1365">
        <v>30.5</v>
      </c>
      <c r="M81" s="1365">
        <v>22.2</v>
      </c>
      <c r="N81" s="1552"/>
      <c r="O81" s="1365">
        <v>26.8</v>
      </c>
      <c r="P81" s="1365">
        <v>51.6</v>
      </c>
      <c r="Q81" s="1365">
        <v>56.3</v>
      </c>
      <c r="R81" s="1366">
        <v>44.1</v>
      </c>
      <c r="S81" s="1365">
        <v>71.099999999999994</v>
      </c>
      <c r="T81" s="1365">
        <v>74.599999999999994</v>
      </c>
      <c r="U81" s="1471"/>
      <c r="V81" s="1365">
        <v>64</v>
      </c>
      <c r="W81" s="1346">
        <v>86.2</v>
      </c>
    </row>
    <row r="82" spans="1:25" ht="16.5" x14ac:dyDescent="0.15">
      <c r="A82" s="1666" t="s">
        <v>139</v>
      </c>
      <c r="B82" s="1667"/>
      <c r="C82" s="1366">
        <v>24.1</v>
      </c>
      <c r="D82" s="1532">
        <v>28.3</v>
      </c>
      <c r="E82" s="1532">
        <v>35.799999999999997</v>
      </c>
      <c r="F82" s="1533">
        <v>15.5</v>
      </c>
      <c r="G82" s="1365">
        <v>40.799999999999997</v>
      </c>
      <c r="H82" s="1365">
        <v>25</v>
      </c>
      <c r="I82" s="1365">
        <v>37.5</v>
      </c>
      <c r="J82" s="1365">
        <v>13</v>
      </c>
      <c r="K82" s="1366">
        <v>42.4</v>
      </c>
      <c r="L82" s="1365">
        <v>39.4</v>
      </c>
      <c r="M82" s="1365">
        <v>31.2</v>
      </c>
      <c r="N82" s="1552"/>
      <c r="O82" s="1365">
        <v>52.4</v>
      </c>
      <c r="P82" s="1365">
        <v>88.2</v>
      </c>
      <c r="Q82" s="1365">
        <v>103.7</v>
      </c>
      <c r="R82" s="1366">
        <v>65.900000000000006</v>
      </c>
      <c r="S82" s="1365">
        <v>103.4</v>
      </c>
      <c r="T82" s="1365">
        <v>116.4</v>
      </c>
      <c r="U82" s="1471"/>
      <c r="V82" s="1365">
        <v>81.8</v>
      </c>
      <c r="W82" s="1346">
        <v>113</v>
      </c>
    </row>
    <row r="83" spans="1:25" ht="16.5" x14ac:dyDescent="0.15">
      <c r="A83" s="1668" t="s">
        <v>333</v>
      </c>
      <c r="B83" s="1669"/>
      <c r="C83" s="1522">
        <v>2.6</v>
      </c>
      <c r="D83" s="1534">
        <v>15.3</v>
      </c>
      <c r="E83" s="1534">
        <v>15.6</v>
      </c>
      <c r="F83" s="1559">
        <v>-5.5</v>
      </c>
      <c r="G83" s="1555">
        <v>22.4</v>
      </c>
      <c r="H83" s="1555">
        <v>4.8</v>
      </c>
      <c r="I83" s="1555">
        <v>18.2</v>
      </c>
      <c r="J83" s="1555">
        <v>26.8</v>
      </c>
      <c r="K83" s="1561" t="s">
        <v>359</v>
      </c>
      <c r="L83" s="1555">
        <v>21.8</v>
      </c>
      <c r="M83" s="1555">
        <v>19.2</v>
      </c>
      <c r="N83" s="1552"/>
      <c r="O83" s="1555">
        <v>17.899999999999999</v>
      </c>
      <c r="P83" s="1555">
        <v>33.5</v>
      </c>
      <c r="Q83" s="1555">
        <v>28</v>
      </c>
      <c r="R83" s="1522">
        <v>27.2</v>
      </c>
      <c r="S83" s="1555">
        <v>45.4</v>
      </c>
      <c r="T83" s="1555">
        <v>72.2</v>
      </c>
      <c r="U83" s="1471"/>
      <c r="V83" s="1555">
        <v>48.9</v>
      </c>
      <c r="W83" s="1363">
        <v>68.099999999999994</v>
      </c>
    </row>
    <row r="84" spans="1:25" ht="36" customHeight="1" x14ac:dyDescent="0.15">
      <c r="A84" s="1670" t="s">
        <v>358</v>
      </c>
      <c r="B84" s="1671"/>
      <c r="C84" s="633">
        <v>63</v>
      </c>
      <c r="D84" s="629">
        <v>72</v>
      </c>
      <c r="E84" s="629">
        <v>81</v>
      </c>
      <c r="F84" s="630">
        <v>81</v>
      </c>
      <c r="G84" s="629">
        <v>85</v>
      </c>
      <c r="H84" s="629">
        <v>87</v>
      </c>
      <c r="I84" s="629">
        <v>95</v>
      </c>
      <c r="J84" s="629">
        <v>96</v>
      </c>
      <c r="K84" s="1237">
        <v>98</v>
      </c>
      <c r="L84" s="1236">
        <v>104</v>
      </c>
      <c r="M84" s="1236">
        <v>119</v>
      </c>
      <c r="N84" s="1547"/>
      <c r="O84" s="629">
        <v>135</v>
      </c>
      <c r="P84" s="629">
        <v>216</v>
      </c>
      <c r="Q84" s="629">
        <v>297</v>
      </c>
      <c r="R84" s="633">
        <v>172</v>
      </c>
      <c r="S84" s="629">
        <v>267</v>
      </c>
      <c r="T84" s="629">
        <v>363</v>
      </c>
      <c r="U84" s="1548"/>
      <c r="V84" s="629">
        <v>202</v>
      </c>
      <c r="W84" s="1592">
        <v>321</v>
      </c>
    </row>
    <row r="85" spans="1:25" ht="36" customHeight="1" x14ac:dyDescent="0.15">
      <c r="A85" s="1656" t="s">
        <v>334</v>
      </c>
      <c r="B85" s="1657"/>
      <c r="C85" s="1523">
        <v>0</v>
      </c>
      <c r="D85" s="1556">
        <v>0.6</v>
      </c>
      <c r="E85" s="1556">
        <v>0.7</v>
      </c>
      <c r="F85" s="1557">
        <v>-0.4</v>
      </c>
      <c r="G85" s="1556">
        <v>1</v>
      </c>
      <c r="H85" s="1556">
        <v>0.1</v>
      </c>
      <c r="I85" s="1556">
        <v>0.9</v>
      </c>
      <c r="J85" s="1556">
        <v>1.2</v>
      </c>
      <c r="K85" s="1473">
        <v>1.1000000000000001</v>
      </c>
      <c r="L85" s="1472">
        <v>1</v>
      </c>
      <c r="M85" s="1472">
        <v>0.8</v>
      </c>
      <c r="N85" s="1552"/>
      <c r="O85" s="1556">
        <v>0.6</v>
      </c>
      <c r="P85" s="1556">
        <v>1.3</v>
      </c>
      <c r="Q85" s="1556">
        <v>0.9</v>
      </c>
      <c r="R85" s="1523">
        <v>1.1000000000000001</v>
      </c>
      <c r="S85" s="1556">
        <v>2</v>
      </c>
      <c r="T85" s="1556">
        <v>3.2</v>
      </c>
      <c r="U85" s="1471"/>
      <c r="V85" s="1556">
        <v>2.1</v>
      </c>
      <c r="W85" s="1593">
        <v>2.9</v>
      </c>
    </row>
    <row r="86" spans="1:25" x14ac:dyDescent="0.15">
      <c r="A86" s="1392" t="s">
        <v>354</v>
      </c>
      <c r="N86" s="621"/>
      <c r="O86" s="605"/>
      <c r="P86" s="605"/>
      <c r="Q86" s="605"/>
      <c r="V86" s="621"/>
      <c r="W86" s="621"/>
    </row>
    <row r="87" spans="1:25" x14ac:dyDescent="0.15">
      <c r="A87" s="1392" t="s">
        <v>357</v>
      </c>
      <c r="N87" s="621"/>
      <c r="O87" s="605"/>
      <c r="P87" s="605"/>
      <c r="Q87" s="605"/>
      <c r="V87" s="621"/>
      <c r="W87" s="621"/>
    </row>
    <row r="88" spans="1:25" x14ac:dyDescent="0.15">
      <c r="A88" s="1392" t="s">
        <v>366</v>
      </c>
      <c r="N88" s="621"/>
      <c r="O88" s="605"/>
      <c r="P88" s="605"/>
      <c r="Q88" s="605"/>
      <c r="V88" s="621"/>
      <c r="W88" s="621"/>
    </row>
    <row r="89" spans="1:25" x14ac:dyDescent="0.15">
      <c r="A89" s="1392"/>
      <c r="N89" s="621"/>
      <c r="O89" s="605"/>
      <c r="P89" s="605"/>
      <c r="Q89" s="605"/>
      <c r="V89" s="621"/>
      <c r="W89" s="621"/>
    </row>
    <row r="90" spans="1:25" ht="19.5" x14ac:dyDescent="0.15">
      <c r="A90" s="614" t="s">
        <v>335</v>
      </c>
    </row>
    <row r="91" spans="1:25" ht="16.5" customHeight="1" x14ac:dyDescent="0.15">
      <c r="A91" s="613" t="s">
        <v>336</v>
      </c>
      <c r="B91" s="612"/>
      <c r="C91" s="1651" t="s">
        <v>178</v>
      </c>
      <c r="D91" s="1651"/>
      <c r="E91" s="1651"/>
      <c r="F91" s="1652"/>
      <c r="G91" s="1653" t="s">
        <v>198</v>
      </c>
      <c r="H91" s="1651"/>
      <c r="I91" s="1651"/>
      <c r="J91" s="1651"/>
      <c r="K91" s="1649" t="s">
        <v>206</v>
      </c>
      <c r="L91" s="1648"/>
      <c r="M91" s="1648"/>
      <c r="N91" s="621"/>
      <c r="O91" s="1651" t="s">
        <v>175</v>
      </c>
      <c r="P91" s="1651"/>
      <c r="Q91" s="1652"/>
      <c r="R91" s="1649" t="s">
        <v>203</v>
      </c>
      <c r="S91" s="1648"/>
      <c r="T91" s="1648"/>
      <c r="V91" s="1648" t="s">
        <v>206</v>
      </c>
      <c r="W91" s="1648"/>
      <c r="X91" s="1648"/>
      <c r="Y91" s="1648"/>
    </row>
    <row r="92" spans="1:25" ht="84.75" customHeight="1" x14ac:dyDescent="0.15">
      <c r="A92" s="611"/>
      <c r="B92" s="610"/>
      <c r="C92" s="608" t="s">
        <v>185</v>
      </c>
      <c r="D92" s="608" t="s">
        <v>188</v>
      </c>
      <c r="E92" s="608" t="s">
        <v>194</v>
      </c>
      <c r="F92" s="609" t="s">
        <v>196</v>
      </c>
      <c r="G92" s="635" t="s">
        <v>185</v>
      </c>
      <c r="H92" s="608" t="s">
        <v>188</v>
      </c>
      <c r="I92" s="608" t="s">
        <v>194</v>
      </c>
      <c r="J92" s="608" t="s">
        <v>196</v>
      </c>
      <c r="K92" s="635" t="s">
        <v>185</v>
      </c>
      <c r="L92" s="608" t="s">
        <v>146</v>
      </c>
      <c r="M92" s="608" t="s">
        <v>363</v>
      </c>
      <c r="N92" s="621"/>
      <c r="O92" s="1388" t="s">
        <v>284</v>
      </c>
      <c r="P92" s="1388" t="s">
        <v>285</v>
      </c>
      <c r="Q92" s="1389" t="s">
        <v>362</v>
      </c>
      <c r="R92" s="1388" t="s">
        <v>284</v>
      </c>
      <c r="S92" s="1388" t="s">
        <v>285</v>
      </c>
      <c r="T92" s="1388" t="s">
        <v>362</v>
      </c>
      <c r="V92" s="1388" t="s">
        <v>284</v>
      </c>
      <c r="W92" s="1388" t="s">
        <v>285</v>
      </c>
      <c r="X92" s="632" t="s">
        <v>364</v>
      </c>
      <c r="Y92" s="632" t="s">
        <v>365</v>
      </c>
    </row>
    <row r="93" spans="1:25" ht="16.5" x14ac:dyDescent="0.15">
      <c r="A93" s="1654" t="s">
        <v>337</v>
      </c>
      <c r="B93" s="1655"/>
      <c r="C93" s="1300">
        <v>123</v>
      </c>
      <c r="D93" s="1300">
        <v>49</v>
      </c>
      <c r="E93" s="1300">
        <v>61</v>
      </c>
      <c r="F93" s="1302">
        <v>330</v>
      </c>
      <c r="G93" s="1301">
        <v>190</v>
      </c>
      <c r="H93" s="1300">
        <v>288</v>
      </c>
      <c r="I93" s="1300">
        <v>269</v>
      </c>
      <c r="J93" s="1300">
        <v>563</v>
      </c>
      <c r="K93" s="1301">
        <v>262</v>
      </c>
      <c r="L93" s="1300">
        <v>371</v>
      </c>
      <c r="M93" s="1300">
        <v>733</v>
      </c>
      <c r="N93" s="621"/>
      <c r="O93" s="1300">
        <v>172</v>
      </c>
      <c r="P93" s="1300">
        <v>233</v>
      </c>
      <c r="Q93" s="1300">
        <v>563</v>
      </c>
      <c r="R93" s="1301">
        <v>478</v>
      </c>
      <c r="S93" s="1300">
        <v>747</v>
      </c>
      <c r="T93" s="1300">
        <v>1310</v>
      </c>
      <c r="V93" s="1300">
        <v>633</v>
      </c>
      <c r="W93" s="1300">
        <v>1366</v>
      </c>
      <c r="X93" s="1300">
        <v>1217</v>
      </c>
      <c r="Y93" s="1300">
        <v>1896</v>
      </c>
    </row>
    <row r="94" spans="1:25" ht="42" customHeight="1" x14ac:dyDescent="0.15">
      <c r="A94" s="1658" t="s">
        <v>338</v>
      </c>
      <c r="B94" s="1659"/>
      <c r="C94" s="1313">
        <v>191</v>
      </c>
      <c r="D94" s="1313">
        <v>72</v>
      </c>
      <c r="E94" s="1313">
        <v>104</v>
      </c>
      <c r="F94" s="1315">
        <v>388</v>
      </c>
      <c r="G94" s="1314">
        <v>249</v>
      </c>
      <c r="H94" s="1313">
        <v>398</v>
      </c>
      <c r="I94" s="1313">
        <v>420</v>
      </c>
      <c r="J94" s="1313">
        <v>585</v>
      </c>
      <c r="K94" s="1314">
        <v>427</v>
      </c>
      <c r="L94" s="1313">
        <v>462</v>
      </c>
      <c r="M94" s="1313">
        <v>785</v>
      </c>
      <c r="O94" s="1313">
        <v>263</v>
      </c>
      <c r="P94" s="1313">
        <v>367</v>
      </c>
      <c r="Q94" s="1313">
        <v>755</v>
      </c>
      <c r="R94" s="1314">
        <v>647</v>
      </c>
      <c r="S94" s="1313">
        <v>1067</v>
      </c>
      <c r="T94" s="1313">
        <v>1652</v>
      </c>
      <c r="V94" s="1313">
        <v>889</v>
      </c>
      <c r="W94" s="1313">
        <v>1674</v>
      </c>
      <c r="X94" s="1313">
        <v>2569</v>
      </c>
      <c r="Y94" s="1313">
        <v>2615</v>
      </c>
    </row>
    <row r="95" spans="1:25" ht="53.25" customHeight="1" x14ac:dyDescent="0.15">
      <c r="A95" s="1656" t="s">
        <v>339</v>
      </c>
      <c r="B95" s="1657"/>
      <c r="C95" s="1236">
        <v>291</v>
      </c>
      <c r="D95" s="1236">
        <v>288</v>
      </c>
      <c r="E95" s="1236">
        <v>291</v>
      </c>
      <c r="F95" s="1236">
        <v>311</v>
      </c>
      <c r="G95" s="1237">
        <v>398</v>
      </c>
      <c r="H95" s="1236">
        <v>492</v>
      </c>
      <c r="I95" s="1236">
        <v>564</v>
      </c>
      <c r="J95" s="1236">
        <v>603</v>
      </c>
      <c r="K95" s="1237">
        <v>768</v>
      </c>
      <c r="L95" s="1236">
        <v>862</v>
      </c>
      <c r="M95" s="1236">
        <v>890</v>
      </c>
      <c r="R95" s="605"/>
      <c r="S95" s="605"/>
      <c r="X95" s="1236">
        <v>1704</v>
      </c>
      <c r="Y95" s="1236">
        <v>1275</v>
      </c>
    </row>
    <row r="96" spans="1:25" ht="16.5" x14ac:dyDescent="0.15">
      <c r="A96" s="1256"/>
      <c r="R96" s="605"/>
      <c r="S96" s="605"/>
    </row>
    <row r="97" spans="18:19" x14ac:dyDescent="0.15">
      <c r="R97" s="605"/>
      <c r="S97" s="605"/>
    </row>
  </sheetData>
  <mergeCells count="58">
    <mergeCell ref="G74:J74"/>
    <mergeCell ref="C48:F48"/>
    <mergeCell ref="A85:B85"/>
    <mergeCell ref="A76:B76"/>
    <mergeCell ref="A80:B80"/>
    <mergeCell ref="A81:B81"/>
    <mergeCell ref="A82:B82"/>
    <mergeCell ref="A83:B83"/>
    <mergeCell ref="A84:B84"/>
    <mergeCell ref="A50:B50"/>
    <mergeCell ref="C56:F56"/>
    <mergeCell ref="C64:F64"/>
    <mergeCell ref="A51:B51"/>
    <mergeCell ref="A52:B52"/>
    <mergeCell ref="A53:B53"/>
    <mergeCell ref="G48:J48"/>
    <mergeCell ref="G91:J91"/>
    <mergeCell ref="C3:F3"/>
    <mergeCell ref="C32:F32"/>
    <mergeCell ref="A93:B93"/>
    <mergeCell ref="A95:B95"/>
    <mergeCell ref="A94:B94"/>
    <mergeCell ref="C91:F91"/>
    <mergeCell ref="C74:F74"/>
    <mergeCell ref="A30:X30"/>
    <mergeCell ref="A38:A39"/>
    <mergeCell ref="G3:J3"/>
    <mergeCell ref="R3:T3"/>
    <mergeCell ref="G32:J32"/>
    <mergeCell ref="O91:Q91"/>
    <mergeCell ref="O74:Q74"/>
    <mergeCell ref="R64:T64"/>
    <mergeCell ref="G56:J56"/>
    <mergeCell ref="G64:J64"/>
    <mergeCell ref="O56:Q56"/>
    <mergeCell ref="R56:T56"/>
    <mergeCell ref="O64:Q64"/>
    <mergeCell ref="V3:Y3"/>
    <mergeCell ref="V32:Y32"/>
    <mergeCell ref="V56:Y56"/>
    <mergeCell ref="V64:Y64"/>
    <mergeCell ref="K3:M3"/>
    <mergeCell ref="K32:M32"/>
    <mergeCell ref="K48:M48"/>
    <mergeCell ref="K56:M56"/>
    <mergeCell ref="K64:M64"/>
    <mergeCell ref="R32:T32"/>
    <mergeCell ref="R48:T48"/>
    <mergeCell ref="O48:Q48"/>
    <mergeCell ref="O3:Q3"/>
    <mergeCell ref="O32:Q32"/>
    <mergeCell ref="V91:Y91"/>
    <mergeCell ref="K91:M91"/>
    <mergeCell ref="K74:M74"/>
    <mergeCell ref="V48:W48"/>
    <mergeCell ref="V74:W74"/>
    <mergeCell ref="R74:T74"/>
    <mergeCell ref="R91:T91"/>
  </mergeCells>
  <phoneticPr fontId="14"/>
  <printOptions horizontalCentered="1"/>
  <pageMargins left="0.19685039370078741" right="0.19685039370078741" top="0.74803149606299213" bottom="0" header="0.31496062992125984" footer="0.31496062992125984"/>
  <pageSetup paperSize="9" scale="53" orientation="landscape" horizontalDpi="1200" verticalDpi="1200" r:id="rId1"/>
  <headerFooter>
    <oddHeader>&amp;C&amp;"Meiryo UI,標準"&amp;16セガサミーホールディングス株式会社　SEGA SAMMY HOLDINGS INC.
2026年3月期 Q3決算補足データ集　Data Appendix (FY2026/3 Q3 )&amp;R&amp;"meiryo,標準"&amp;G
&amp;12 2026/2/13</oddHeader>
    <oddFooter>&amp;C&amp;P / &amp;N</oddFooter>
  </headerFooter>
  <rowBreaks count="2" manualBreakCount="2">
    <brk id="30" max="46" man="1"/>
    <brk id="60" max="46"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9D30-8632-49A2-85DD-11B597E9376F}">
  <sheetPr>
    <tabColor theme="8" tint="-0.249977111117893"/>
  </sheetPr>
  <dimension ref="A1:AC211"/>
  <sheetViews>
    <sheetView view="pageBreakPreview" topLeftCell="A127" zoomScale="55" zoomScaleNormal="55" zoomScaleSheetLayoutView="55" workbookViewId="0">
      <selection activeCell="N45" sqref="N45"/>
    </sheetView>
  </sheetViews>
  <sheetFormatPr defaultColWidth="8.875" defaultRowHeight="14.25" x14ac:dyDescent="0.15"/>
  <cols>
    <col min="1" max="1" width="8.875" style="1239"/>
    <col min="2" max="2" width="21.5" style="1239" customWidth="1"/>
    <col min="3" max="3" width="29.125" style="1240" customWidth="1"/>
    <col min="4" max="6" width="8.875" style="1239" customWidth="1"/>
    <col min="7" max="7" width="9.75" style="1239" customWidth="1"/>
    <col min="8" max="11" width="8.75" style="1239" customWidth="1"/>
    <col min="12" max="23" width="8" style="1239" bestFit="1" customWidth="1"/>
    <col min="24" max="24" width="11" style="1239" bestFit="1" customWidth="1"/>
    <col min="25" max="25" width="10.875" style="1239" customWidth="1"/>
    <col min="26" max="16384" width="8.875" style="1239"/>
  </cols>
  <sheetData>
    <row r="1" spans="1:24" ht="39.75" customHeight="1" x14ac:dyDescent="0.15"/>
    <row r="2" spans="1:24" ht="34.5" customHeight="1" x14ac:dyDescent="0.15">
      <c r="A2" s="1680"/>
      <c r="B2" s="1680"/>
      <c r="C2" s="1680"/>
      <c r="D2" s="1680"/>
      <c r="E2" s="1680"/>
      <c r="F2" s="1680"/>
      <c r="G2" s="1680"/>
      <c r="H2" s="1680"/>
      <c r="I2" s="1680"/>
      <c r="J2" s="1680"/>
      <c r="K2" s="1680"/>
      <c r="L2" s="1680"/>
      <c r="M2" s="1680"/>
      <c r="N2" s="1680"/>
      <c r="O2" s="1680"/>
      <c r="P2" s="1680"/>
      <c r="Q2" s="1680"/>
      <c r="R2" s="1680"/>
      <c r="S2" s="1680"/>
      <c r="T2" s="1680"/>
      <c r="U2" s="1680"/>
      <c r="V2" s="1680"/>
      <c r="W2" s="1680"/>
      <c r="X2" s="1680"/>
    </row>
    <row r="3" spans="1:24" ht="30" customHeight="1" x14ac:dyDescent="0.15">
      <c r="A3" s="1681"/>
      <c r="B3" s="1681"/>
      <c r="C3" s="1681"/>
      <c r="D3" s="1681"/>
      <c r="E3" s="1681"/>
      <c r="F3" s="1681"/>
      <c r="G3" s="1681"/>
      <c r="H3" s="1681"/>
      <c r="I3" s="1681"/>
      <c r="J3" s="1681"/>
      <c r="K3" s="1681"/>
      <c r="L3" s="1681"/>
      <c r="M3" s="1681"/>
      <c r="N3" s="1681"/>
      <c r="O3" s="1681"/>
      <c r="P3" s="1681"/>
      <c r="Q3" s="1681"/>
      <c r="R3" s="1681"/>
      <c r="S3" s="1681"/>
      <c r="T3" s="1681"/>
      <c r="U3" s="1681"/>
      <c r="V3" s="1681"/>
      <c r="W3" s="1681"/>
      <c r="X3" s="1681"/>
    </row>
    <row r="4" spans="1:24" ht="27" x14ac:dyDescent="0.15">
      <c r="X4" s="1242"/>
    </row>
    <row r="51" spans="2:2" ht="21" x14ac:dyDescent="0.15">
      <c r="B51" s="1542"/>
    </row>
    <row r="52" spans="2:2" ht="23.25" x14ac:dyDescent="0.15">
      <c r="B52" s="1241"/>
    </row>
    <row r="79" spans="4:4" x14ac:dyDescent="0.15">
      <c r="D79" s="1298"/>
    </row>
    <row r="88" spans="12:12" x14ac:dyDescent="0.15">
      <c r="L88" s="1298"/>
    </row>
    <row r="170" spans="29:29" ht="21.75" x14ac:dyDescent="0.2">
      <c r="AC170" s="1239" ph="1"/>
    </row>
    <row r="171" spans="29:29" ht="21.75" x14ac:dyDescent="0.2">
      <c r="AC171" s="1239" ph="1"/>
    </row>
    <row r="172" spans="29:29" ht="21.75" x14ac:dyDescent="0.2">
      <c r="AC172" s="1239" ph="1"/>
    </row>
    <row r="173" spans="29:29" ht="21.75" x14ac:dyDescent="0.2">
      <c r="AC173" s="1239" ph="1"/>
    </row>
    <row r="174" spans="29:29" ht="21.75" x14ac:dyDescent="0.2">
      <c r="AC174" s="1239" ph="1"/>
    </row>
    <row r="175" spans="29:29" ht="21.75" x14ac:dyDescent="0.2">
      <c r="AC175" s="1239" ph="1"/>
    </row>
    <row r="176" spans="29:29" ht="21.75" x14ac:dyDescent="0.2">
      <c r="AC176" s="1239" ph="1"/>
    </row>
    <row r="177" spans="29:29" ht="21.75" x14ac:dyDescent="0.2">
      <c r="AC177" s="1239" ph="1"/>
    </row>
    <row r="178" spans="29:29" ht="21.75" x14ac:dyDescent="0.2">
      <c r="AC178" s="1239" ph="1"/>
    </row>
    <row r="179" spans="29:29" ht="21.75" x14ac:dyDescent="0.2">
      <c r="AC179" s="1239" ph="1"/>
    </row>
    <row r="180" spans="29:29" ht="21.75" x14ac:dyDescent="0.2">
      <c r="AC180" s="1239" ph="1"/>
    </row>
    <row r="181" spans="29:29" ht="21.75" x14ac:dyDescent="0.2">
      <c r="AC181" s="1239" ph="1"/>
    </row>
    <row r="182" spans="29:29" ht="21.75" x14ac:dyDescent="0.2">
      <c r="AC182" s="1239" ph="1"/>
    </row>
    <row r="183" spans="29:29" ht="21.75" x14ac:dyDescent="0.2">
      <c r="AC183" s="1239" ph="1"/>
    </row>
    <row r="184" spans="29:29" ht="21.75" x14ac:dyDescent="0.2">
      <c r="AC184" s="1239" ph="1"/>
    </row>
    <row r="185" spans="29:29" ht="21.75" x14ac:dyDescent="0.2">
      <c r="AC185" s="1239" ph="1"/>
    </row>
    <row r="186" spans="29:29" ht="21.75" x14ac:dyDescent="0.2">
      <c r="AC186" s="1239" ph="1"/>
    </row>
    <row r="187" spans="29:29" ht="21.75" x14ac:dyDescent="0.2">
      <c r="AC187" s="1239" ph="1"/>
    </row>
    <row r="188" spans="29:29" ht="21.75" x14ac:dyDescent="0.2">
      <c r="AC188" s="1239" ph="1"/>
    </row>
    <row r="189" spans="29:29" ht="21.75" x14ac:dyDescent="0.2">
      <c r="AC189" s="1239" ph="1"/>
    </row>
    <row r="190" spans="29:29" ht="21.75" x14ac:dyDescent="0.2">
      <c r="AC190" s="1239" ph="1"/>
    </row>
    <row r="191" spans="29:29" ht="21.75" x14ac:dyDescent="0.2">
      <c r="AC191" s="1239" ph="1"/>
    </row>
    <row r="192" spans="29:29" ht="21.75" x14ac:dyDescent="0.2">
      <c r="AC192" s="1239" ph="1"/>
    </row>
    <row r="193" spans="29:29" ht="21.75" x14ac:dyDescent="0.2">
      <c r="AC193" s="1239" ph="1"/>
    </row>
    <row r="194" spans="29:29" ht="21.75" x14ac:dyDescent="0.2">
      <c r="AC194" s="1239" ph="1"/>
    </row>
    <row r="195" spans="29:29" ht="21.75" x14ac:dyDescent="0.2">
      <c r="AC195" s="1239" ph="1"/>
    </row>
    <row r="196" spans="29:29" ht="21.75" x14ac:dyDescent="0.2">
      <c r="AC196" s="1239" ph="1"/>
    </row>
    <row r="197" spans="29:29" ht="21.75" x14ac:dyDescent="0.2">
      <c r="AC197" s="1239" ph="1"/>
    </row>
    <row r="198" spans="29:29" ht="21.75" x14ac:dyDescent="0.2">
      <c r="AC198" s="1239" ph="1"/>
    </row>
    <row r="199" spans="29:29" ht="21.75" x14ac:dyDescent="0.2">
      <c r="AC199" s="1239" ph="1"/>
    </row>
    <row r="200" spans="29:29" ht="21.75" x14ac:dyDescent="0.2">
      <c r="AC200" s="1239" ph="1"/>
    </row>
    <row r="201" spans="29:29" ht="21.75" x14ac:dyDescent="0.2">
      <c r="AC201" s="1239" ph="1"/>
    </row>
    <row r="202" spans="29:29" ht="21.75" x14ac:dyDescent="0.2">
      <c r="AC202" s="1239" ph="1"/>
    </row>
    <row r="203" spans="29:29" ht="21.75" x14ac:dyDescent="0.2">
      <c r="AC203" s="1239" ph="1"/>
    </row>
    <row r="204" spans="29:29" ht="21.75" x14ac:dyDescent="0.2">
      <c r="AC204" s="1239" ph="1"/>
    </row>
    <row r="206" spans="29:29" ht="21.75" x14ac:dyDescent="0.2">
      <c r="AC206" s="1239" ph="1"/>
    </row>
    <row r="207" spans="29:29" ht="21.75" x14ac:dyDescent="0.2">
      <c r="AC207" s="1239" ph="1"/>
    </row>
    <row r="208" spans="29:29" ht="21.75" x14ac:dyDescent="0.2">
      <c r="AC208" s="1239" ph="1"/>
    </row>
    <row r="209" spans="29:29" ht="21.75" x14ac:dyDescent="0.2">
      <c r="AC209" s="1239" ph="1"/>
    </row>
    <row r="210" spans="29:29" ht="21.75" x14ac:dyDescent="0.2">
      <c r="AC210" s="1239" ph="1"/>
    </row>
    <row r="211" spans="29:29" ht="21.75" x14ac:dyDescent="0.2">
      <c r="AC211" s="1239" ph="1"/>
    </row>
  </sheetData>
  <mergeCells count="2">
    <mergeCell ref="A2:X2"/>
    <mergeCell ref="A3:X3"/>
  </mergeCells>
  <phoneticPr fontId="14"/>
  <printOptions horizontalCentered="1"/>
  <pageMargins left="0.19685039370078741" right="0.19685039370078741" top="0.74803149606299213" bottom="0" header="0.31496062992125984" footer="0.31496062992125984"/>
  <pageSetup paperSize="9" scale="55" orientation="landscape" horizontalDpi="1200" verticalDpi="1200" r:id="rId1"/>
  <headerFooter>
    <oddHeader>&amp;C&amp;"Meiryo UI,標準"&amp;16セガサミーホールディングス株式会社　SEGA SAMMY HOLDINGS INC.
2026年3月期 Q3決算補足データ集　Data Appendix (FY2026/3 Q3 )&amp;R&amp;"meiryo,標準"&amp;G
&amp;12 2026/2/13</oddHeader>
    <oddFooter>&amp;C&amp;P / &amp;N</oddFooter>
  </headerFooter>
  <rowBreaks count="3" manualBreakCount="3">
    <brk id="49" max="25" man="1"/>
    <brk id="104" max="25" man="1"/>
    <brk id="147" max="25"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プレゼン用</vt:lpstr>
      <vt:lpstr>エンタメ②</vt:lpstr>
      <vt:lpstr>エンタメ③</vt:lpstr>
      <vt:lpstr>エンタメ② (2)</vt:lpstr>
      <vt:lpstr>エンタメ③ (2)</vt:lpstr>
      <vt:lpstr>ゲーミング資料 (2)</vt:lpstr>
      <vt:lpstr>PL</vt:lpstr>
      <vt:lpstr>KPI</vt:lpstr>
      <vt:lpstr>販売スケ日</vt:lpstr>
      <vt:lpstr>販売スケ英</vt:lpstr>
      <vt:lpstr>Disclaimer</vt:lpstr>
      <vt:lpstr>プレゼンP13用</vt:lpstr>
      <vt:lpstr>プレゼンP15用KPI</vt:lpstr>
      <vt:lpstr>補足P11＆14</vt:lpstr>
      <vt:lpstr>補足P11＆14_</vt:lpstr>
      <vt:lpstr>Disclaimer!Print_Area</vt:lpstr>
      <vt:lpstr>KPI!Print_Area</vt:lpstr>
      <vt:lpstr>PL!Print_Area</vt:lpstr>
      <vt:lpstr>エンタメ③!Print_Area</vt:lpstr>
      <vt:lpstr>'エンタメ③ (2)'!Print_Area</vt:lpstr>
      <vt:lpstr>プレゼンP13用!Print_Area</vt:lpstr>
      <vt:lpstr>販売スケ英!Print_Area</vt:lpstr>
      <vt:lpstr>販売スケ日!Print_Area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Suzuki Mika SSHD</cp:lastModifiedBy>
  <cp:lastPrinted>2026-02-12T12:08:20Z</cp:lastPrinted>
  <dcterms:created xsi:type="dcterms:W3CDTF">2012-05-10T14:13:00Z</dcterms:created>
  <dcterms:modified xsi:type="dcterms:W3CDTF">2026-05-08T07:46:00Z</dcterms:modified>
</cp:coreProperties>
</file>